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UTOU\Downloads\"/>
    </mc:Choice>
  </mc:AlternateContent>
  <xr:revisionPtr revIDLastSave="0" documentId="13_ncr:1_{5D0E58C0-4E48-4E0E-ACB8-A27F5BC520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（DL対応投資評価の例 (投資利益率法)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C18" i="7" l="1"/>
  <c r="D18" i="7" s="1"/>
  <c r="E18" i="7" s="1"/>
  <c r="I17" i="7"/>
  <c r="C20" i="7" s="1"/>
  <c r="C12" i="7"/>
  <c r="D12" i="7" s="1"/>
  <c r="E12" i="7" s="1"/>
  <c r="I11" i="7"/>
  <c r="C14" i="7" s="1"/>
  <c r="C4" i="7"/>
  <c r="D4" i="7" s="1"/>
  <c r="E4" i="7" s="1"/>
  <c r="I3" i="7"/>
  <c r="F4" i="7" l="1"/>
  <c r="D5" i="7"/>
  <c r="D13" i="7"/>
  <c r="F12" i="7"/>
  <c r="F18" i="7"/>
  <c r="D19" i="7"/>
  <c r="E19" i="7" l="1"/>
  <c r="G18" i="7"/>
  <c r="E13" i="7"/>
  <c r="G12" i="7"/>
  <c r="G4" i="7"/>
  <c r="E5" i="7"/>
  <c r="H4" i="7" l="1"/>
  <c r="F5" i="7"/>
  <c r="F13" i="7"/>
  <c r="H12" i="7"/>
  <c r="F19" i="7"/>
  <c r="H18" i="7"/>
  <c r="G13" i="7" l="1"/>
  <c r="H13" i="7" s="1"/>
  <c r="I13" i="7" s="1"/>
  <c r="G5" i="7"/>
  <c r="H5" i="7" s="1"/>
  <c r="I5" i="7" s="1"/>
  <c r="G19" i="7"/>
  <c r="H19" i="7" s="1"/>
  <c r="I19" i="7" s="1"/>
</calcChain>
</file>

<file path=xl/sharedStrings.xml><?xml version="1.0" encoding="utf-8"?>
<sst xmlns="http://schemas.openxmlformats.org/spreadsheetml/2006/main" count="28" uniqueCount="11">
  <si>
    <t>計</t>
    <rPh sb="0" eb="1">
      <t>ケイ</t>
    </rPh>
    <phoneticPr fontId="2"/>
  </si>
  <si>
    <t>A案</t>
    <rPh sb="1" eb="2">
      <t>アン</t>
    </rPh>
    <phoneticPr fontId="2"/>
  </si>
  <si>
    <t>B案</t>
    <rPh sb="1" eb="2">
      <t>アン</t>
    </rPh>
    <phoneticPr fontId="2"/>
  </si>
  <si>
    <t>C案</t>
    <rPh sb="1" eb="2">
      <t>アン</t>
    </rPh>
    <phoneticPr fontId="2"/>
  </si>
  <si>
    <t>CF</t>
    <phoneticPr fontId="2"/>
  </si>
  <si>
    <t>累計CF</t>
    <rPh sb="0" eb="2">
      <t>ルイケイ</t>
    </rPh>
    <phoneticPr fontId="2"/>
  </si>
  <si>
    <t>年目</t>
    <rPh sb="0" eb="2">
      <t>ネンメ</t>
    </rPh>
    <phoneticPr fontId="2"/>
  </si>
  <si>
    <t>回収期間</t>
    <rPh sb="0" eb="2">
      <t>カイシュウ</t>
    </rPh>
    <rPh sb="2" eb="4">
      <t>キカン</t>
    </rPh>
    <phoneticPr fontId="2"/>
  </si>
  <si>
    <t>ROI</t>
    <phoneticPr fontId="2"/>
  </si>
  <si>
    <t>－</t>
    <phoneticPr fontId="2"/>
  </si>
  <si>
    <t>=I3/(COUNT(C3:H3)-1)/(-C3)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</si>
</sst>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2" fontId="3" fillId="0" borderId="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17463</xdr:colOff>
      <xdr:row>4</xdr:row>
      <xdr:rowOff>225426</xdr:rowOff>
    </xdr:from>
    <xdr:to>
      <xdr:col>3</xdr:col>
      <xdr:colOff>36513</xdr:colOff>
      <xdr:row>6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7ED493D-A526-4CFD-9DA0-FC608DA91442}"/>
            </a:ext>
          </a:extLst>
        </xdr:cNvPr>
        <xdr:cNvSpPr/>
      </xdr:nvSpPr>
      <xdr:spPr>
        <a:xfrm>
          <a:off x="1389063" y="1654176"/>
          <a:ext cx="704850" cy="40322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374615</xdr:colOff>
      <xdr:row>6</xdr:row>
      <xdr:rowOff>107837</xdr:rowOff>
    </xdr:from>
    <xdr:to>
      <xdr:col>2</xdr:col>
      <xdr:colOff>514350</xdr:colOff>
      <xdr:row>7</xdr:row>
      <xdr:rowOff>6350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CE2A6FA-ECA2-4016-ADBF-F7AF21B8FCAE}"/>
            </a:ext>
          </a:extLst>
        </xdr:cNvPr>
        <xdr:cNvCxnSpPr/>
      </xdr:nvCxnSpPr>
      <xdr:spPr>
        <a:xfrm>
          <a:off x="1746215" y="2108087"/>
          <a:ext cx="139735" cy="18426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374615</xdr:colOff>
      <xdr:row>6</xdr:row>
      <xdr:rowOff>107837</xdr:rowOff>
    </xdr:from>
    <xdr:to>
      <xdr:col>2</xdr:col>
      <xdr:colOff>514350</xdr:colOff>
      <xdr:row>7</xdr:row>
      <xdr:rowOff>6350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4B40EA7-A11A-4811-8E2B-309D09498DB1}"/>
            </a:ext>
          </a:extLst>
        </xdr:cNvPr>
        <xdr:cNvCxnSpPr/>
      </xdr:nvCxnSpPr>
      <xdr:spPr>
        <a:xfrm>
          <a:off x="1743040" y="2104912"/>
          <a:ext cx="142910" cy="19061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F199-AF74-4773-9C8A-2C14921692BB}">
  <sheetPr>
    <pageSetUpPr fitToPage="1"/>
  </sheetPr>
  <dimension ref="A1:K25"/>
  <sheetViews>
    <sheetView showGridLines="0" tabSelected="1" workbookViewId="0"/>
  </sheetViews>
  <sheetFormatPr defaultColWidth="9" defaultRowHeight="22.5" customHeight="1"/>
  <cols>
    <col min="1" max="16384" width="9" style="1"/>
  </cols>
  <sheetData>
    <row r="1" spans="1:11" ht="22.5" customHeight="1">
      <c r="A1" s="2"/>
      <c r="B1" s="2"/>
      <c r="C1" s="2"/>
      <c r="D1" s="2"/>
      <c r="E1" s="2"/>
      <c r="F1" s="2"/>
      <c r="G1" s="2"/>
      <c r="H1" s="2"/>
      <c r="I1" s="2"/>
    </row>
    <row r="2" spans="1:11" ht="22.5" customHeight="1">
      <c r="A2" s="28" t="s">
        <v>1</v>
      </c>
      <c r="B2" s="7" t="s">
        <v>6</v>
      </c>
      <c r="C2" s="6">
        <v>0</v>
      </c>
      <c r="D2" s="6">
        <v>1</v>
      </c>
      <c r="E2" s="6">
        <v>2</v>
      </c>
      <c r="F2" s="6">
        <v>3</v>
      </c>
      <c r="G2" s="6">
        <v>4</v>
      </c>
      <c r="H2" s="6">
        <v>5</v>
      </c>
      <c r="I2" s="6" t="s">
        <v>0</v>
      </c>
      <c r="J2" s="10"/>
    </row>
    <row r="3" spans="1:11" ht="22.5" customHeight="1">
      <c r="A3" s="28"/>
      <c r="B3" s="7" t="s">
        <v>4</v>
      </c>
      <c r="C3" s="12">
        <v>-100</v>
      </c>
      <c r="D3" s="12">
        <v>25</v>
      </c>
      <c r="E3" s="12">
        <v>35</v>
      </c>
      <c r="F3" s="12">
        <v>50</v>
      </c>
      <c r="G3" s="12">
        <v>30</v>
      </c>
      <c r="H3" s="12">
        <v>35</v>
      </c>
      <c r="I3" s="9">
        <f>SUM(C3:H3)</f>
        <v>75</v>
      </c>
      <c r="J3" s="10"/>
    </row>
    <row r="4" spans="1:11" ht="22.5" customHeight="1">
      <c r="A4" s="28"/>
      <c r="B4" s="7" t="s">
        <v>5</v>
      </c>
      <c r="C4" s="9">
        <f>C3</f>
        <v>-100</v>
      </c>
      <c r="D4" s="9">
        <f>C4+D3</f>
        <v>-75</v>
      </c>
      <c r="E4" s="9">
        <f t="shared" ref="E4:H4" si="0">D4+E3</f>
        <v>-40</v>
      </c>
      <c r="F4" s="9">
        <f t="shared" si="0"/>
        <v>10</v>
      </c>
      <c r="G4" s="9">
        <f t="shared" si="0"/>
        <v>40</v>
      </c>
      <c r="H4" s="9">
        <f t="shared" si="0"/>
        <v>75</v>
      </c>
      <c r="I4" s="13" t="s">
        <v>9</v>
      </c>
      <c r="J4" s="10"/>
    </row>
    <row r="5" spans="1:11" ht="22.5" customHeight="1" thickBot="1">
      <c r="A5" s="28"/>
      <c r="B5" s="7" t="s">
        <v>7</v>
      </c>
      <c r="C5" s="25" t="s">
        <v>9</v>
      </c>
      <c r="D5" s="14" t="str">
        <f t="shared" ref="D5:E5" si="1">IF(AND(E4&gt;0,D4&lt;0),D2,IF(AND(ISNUMBER(C5),C5=C2),(D3-D4)/D3,""))</f>
        <v/>
      </c>
      <c r="E5" s="14">
        <f t="shared" si="1"/>
        <v>2</v>
      </c>
      <c r="F5" s="14">
        <f>IF(AND(G4&gt;0,F4&lt;0),F2,IF(AND(ISNUMBER(E5),E5=E2),(F3-F4)/F3,""))</f>
        <v>0.8</v>
      </c>
      <c r="G5" s="14" t="str">
        <f t="shared" ref="G5:H5" si="2">IF(AND(H4&gt;0,G4&lt;0),G2,IF(AND(ISNUMBER(F5),F5=F2),(G3-G4)/G3,""))</f>
        <v/>
      </c>
      <c r="H5" s="14" t="str">
        <f t="shared" si="2"/>
        <v/>
      </c>
      <c r="I5" s="14">
        <f>SUM(D5:H5)</f>
        <v>2.8</v>
      </c>
      <c r="J5" s="10"/>
    </row>
    <row r="6" spans="1:11" ht="22.5" customHeight="1" thickBot="1">
      <c r="A6" s="28"/>
      <c r="B6" s="8" t="s">
        <v>8</v>
      </c>
      <c r="C6" s="26">
        <f>I3/(COUNT(C3:H3)-1)/(-C3)</f>
        <v>0.15</v>
      </c>
      <c r="D6" s="20"/>
      <c r="E6" s="3"/>
      <c r="F6" s="3"/>
      <c r="G6" s="3"/>
      <c r="H6" s="3"/>
      <c r="I6" s="3"/>
    </row>
    <row r="7" spans="1:11" ht="22.5" customHeight="1">
      <c r="A7" s="21"/>
      <c r="B7" s="21"/>
      <c r="C7" s="22"/>
      <c r="D7" s="23"/>
      <c r="E7" s="24"/>
      <c r="F7" s="24"/>
      <c r="G7" s="24"/>
      <c r="H7" s="24"/>
      <c r="I7" s="24"/>
    </row>
    <row r="8" spans="1:11" ht="22.5" customHeight="1">
      <c r="A8" s="21"/>
      <c r="B8" s="21"/>
      <c r="C8" s="4" t="s">
        <v>10</v>
      </c>
      <c r="D8" s="23"/>
      <c r="E8" s="24"/>
      <c r="F8" s="24"/>
      <c r="G8" s="24"/>
      <c r="H8" s="24"/>
      <c r="I8" s="24"/>
    </row>
    <row r="9" spans="1:11" ht="22.5" customHeight="1">
      <c r="A9" s="18"/>
      <c r="B9" s="18"/>
      <c r="C9" s="18"/>
      <c r="D9" s="2"/>
      <c r="E9" s="2"/>
      <c r="F9" s="2"/>
      <c r="G9" s="2"/>
      <c r="H9" s="2"/>
      <c r="I9" s="2"/>
    </row>
    <row r="10" spans="1:11" ht="22.5" customHeight="1">
      <c r="A10" s="28" t="s">
        <v>2</v>
      </c>
      <c r="B10" s="7" t="s">
        <v>6</v>
      </c>
      <c r="C10" s="6">
        <v>0</v>
      </c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 t="s">
        <v>0</v>
      </c>
      <c r="J10" s="10"/>
      <c r="K10" s="4"/>
    </row>
    <row r="11" spans="1:11" ht="22.5" customHeight="1">
      <c r="A11" s="28"/>
      <c r="B11" s="16" t="s">
        <v>4</v>
      </c>
      <c r="C11" s="12">
        <v>-100</v>
      </c>
      <c r="D11" s="12">
        <v>28</v>
      </c>
      <c r="E11" s="12">
        <v>28</v>
      </c>
      <c r="F11" s="12">
        <v>28</v>
      </c>
      <c r="G11" s="12">
        <v>28</v>
      </c>
      <c r="H11" s="12">
        <v>28</v>
      </c>
      <c r="I11" s="9">
        <f t="shared" ref="I11:I17" si="3">SUM(C11:H11)</f>
        <v>40</v>
      </c>
      <c r="J11" s="10"/>
    </row>
    <row r="12" spans="1:11" ht="22.5" customHeight="1">
      <c r="A12" s="28"/>
      <c r="B12" s="16" t="s">
        <v>5</v>
      </c>
      <c r="C12" s="9">
        <f>C11</f>
        <v>-100</v>
      </c>
      <c r="D12" s="9">
        <f>C12+D11</f>
        <v>-72</v>
      </c>
      <c r="E12" s="9">
        <f t="shared" ref="E12:H12" si="4">D12+E11</f>
        <v>-44</v>
      </c>
      <c r="F12" s="9">
        <f t="shared" si="4"/>
        <v>-16</v>
      </c>
      <c r="G12" s="9">
        <f t="shared" si="4"/>
        <v>12</v>
      </c>
      <c r="H12" s="9">
        <f t="shared" si="4"/>
        <v>40</v>
      </c>
      <c r="I12" s="13" t="s">
        <v>9</v>
      </c>
      <c r="J12" s="10"/>
    </row>
    <row r="13" spans="1:11" ht="22.5" customHeight="1" thickBot="1">
      <c r="A13" s="28"/>
      <c r="B13" s="15" t="s">
        <v>7</v>
      </c>
      <c r="C13" s="25" t="s">
        <v>9</v>
      </c>
      <c r="D13" s="14" t="str">
        <f t="shared" ref="D13:E13" si="5">IF(AND(E12&gt;0,D12&lt;0),D10,IF(AND(ISNUMBER(C13),C13=C10),(D11-D12)/D11,""))</f>
        <v/>
      </c>
      <c r="E13" s="14" t="str">
        <f t="shared" si="5"/>
        <v/>
      </c>
      <c r="F13" s="14">
        <f>IF(AND(G12&gt;0,F12&lt;0),F10,IF(AND(ISNUMBER(E13),E13=E10),(F11-F12)/F11,""))</f>
        <v>3</v>
      </c>
      <c r="G13" s="14">
        <f t="shared" ref="G13:H13" si="6">IF(AND(H12&gt;0,G12&lt;0),G10,IF(AND(ISNUMBER(F13),F13=F10),(G11-G12)/G11,""))</f>
        <v>0.5714285714285714</v>
      </c>
      <c r="H13" s="14" t="str">
        <f t="shared" si="6"/>
        <v/>
      </c>
      <c r="I13" s="14">
        <f>SUM(D13:H13)</f>
        <v>3.5714285714285712</v>
      </c>
      <c r="J13" s="10"/>
    </row>
    <row r="14" spans="1:11" ht="22.5" customHeight="1" thickBot="1">
      <c r="A14" s="28"/>
      <c r="B14" s="27" t="s">
        <v>8</v>
      </c>
      <c r="C14" s="26">
        <f>I11/(COUNT(C11:H11)-1)/(-C11)</f>
        <v>0.08</v>
      </c>
      <c r="D14" s="17"/>
      <c r="E14" s="11"/>
      <c r="F14" s="11"/>
      <c r="G14" s="11"/>
      <c r="H14" s="11"/>
      <c r="I14" s="11"/>
    </row>
    <row r="15" spans="1:11" ht="22.5" customHeight="1">
      <c r="A15" s="18"/>
      <c r="B15" s="18"/>
      <c r="C15" s="18"/>
      <c r="D15" s="2"/>
      <c r="E15" s="2"/>
      <c r="F15" s="2"/>
      <c r="G15" s="2"/>
      <c r="H15" s="2"/>
      <c r="I15" s="2"/>
    </row>
    <row r="16" spans="1:11" ht="22.5" customHeight="1">
      <c r="A16" s="28" t="s">
        <v>3</v>
      </c>
      <c r="B16" s="7" t="s">
        <v>6</v>
      </c>
      <c r="C16" s="6">
        <v>0</v>
      </c>
      <c r="D16" s="6">
        <v>1</v>
      </c>
      <c r="E16" s="6">
        <v>2</v>
      </c>
      <c r="F16" s="6">
        <v>3</v>
      </c>
      <c r="G16" s="6">
        <v>4</v>
      </c>
      <c r="H16" s="6">
        <v>5</v>
      </c>
      <c r="I16" s="6" t="s">
        <v>0</v>
      </c>
      <c r="J16" s="10"/>
    </row>
    <row r="17" spans="1:10" ht="22.5" customHeight="1">
      <c r="A17" s="28"/>
      <c r="B17" s="16" t="s">
        <v>4</v>
      </c>
      <c r="C17" s="12">
        <v>-100</v>
      </c>
      <c r="D17" s="12">
        <v>15</v>
      </c>
      <c r="E17" s="12">
        <v>15</v>
      </c>
      <c r="F17" s="12">
        <v>15</v>
      </c>
      <c r="G17" s="12">
        <v>60</v>
      </c>
      <c r="H17" s="12">
        <v>80</v>
      </c>
      <c r="I17" s="9">
        <f t="shared" si="3"/>
        <v>85</v>
      </c>
      <c r="J17" s="10"/>
    </row>
    <row r="18" spans="1:10" ht="22.5" customHeight="1">
      <c r="A18" s="28"/>
      <c r="B18" s="16" t="s">
        <v>5</v>
      </c>
      <c r="C18" s="9">
        <f>C17</f>
        <v>-100</v>
      </c>
      <c r="D18" s="9">
        <f>C18+D17</f>
        <v>-85</v>
      </c>
      <c r="E18" s="9">
        <f t="shared" ref="E18:H18" si="7">D18+E17</f>
        <v>-70</v>
      </c>
      <c r="F18" s="9">
        <f t="shared" si="7"/>
        <v>-55</v>
      </c>
      <c r="G18" s="9">
        <f t="shared" si="7"/>
        <v>5</v>
      </c>
      <c r="H18" s="9">
        <f t="shared" si="7"/>
        <v>85</v>
      </c>
      <c r="I18" s="13" t="s">
        <v>9</v>
      </c>
      <c r="J18" s="10"/>
    </row>
    <row r="19" spans="1:10" ht="22.5" customHeight="1" thickBot="1">
      <c r="A19" s="28"/>
      <c r="B19" s="15" t="s">
        <v>7</v>
      </c>
      <c r="C19" s="25" t="s">
        <v>9</v>
      </c>
      <c r="D19" s="14" t="str">
        <f t="shared" ref="D19:E19" si="8">IF(AND(E18&gt;0,D18&lt;0),D16,IF(AND(ISNUMBER(C19),C19=C16),(D17-D18)/D17,""))</f>
        <v/>
      </c>
      <c r="E19" s="14" t="str">
        <f t="shared" si="8"/>
        <v/>
      </c>
      <c r="F19" s="14">
        <f>IF(AND(G18&gt;0,F18&lt;0),F16,IF(AND(ISNUMBER(E19),E19=E16),(F17-F18)/F17,""))</f>
        <v>3</v>
      </c>
      <c r="G19" s="14">
        <f t="shared" ref="G19:H19" si="9">IF(AND(H18&gt;0,G18&lt;0),G16,IF(AND(ISNUMBER(F19),F19=F16),(G17-G18)/G17,""))</f>
        <v>0.91666666666666663</v>
      </c>
      <c r="H19" s="14" t="str">
        <f t="shared" si="9"/>
        <v/>
      </c>
      <c r="I19" s="14">
        <f>SUM(D19:H19)</f>
        <v>3.9166666666666665</v>
      </c>
      <c r="J19" s="10"/>
    </row>
    <row r="20" spans="1:10" ht="22.5" customHeight="1" thickBot="1">
      <c r="A20" s="28"/>
      <c r="B20" s="27" t="s">
        <v>8</v>
      </c>
      <c r="C20" s="26">
        <f>I17/(COUNT(C17:H17)-1)/(-C17)</f>
        <v>0.17</v>
      </c>
      <c r="D20" s="17"/>
      <c r="E20" s="11"/>
      <c r="F20" s="11"/>
      <c r="G20" s="11"/>
      <c r="H20" s="11"/>
      <c r="I20" s="11"/>
    </row>
    <row r="21" spans="1:10" ht="22.5" customHeight="1">
      <c r="A21" s="11"/>
      <c r="B21" s="11"/>
      <c r="C21" s="19"/>
      <c r="E21" s="4"/>
    </row>
    <row r="22" spans="1:10" ht="22.5" customHeight="1">
      <c r="C22" s="5"/>
    </row>
    <row r="23" spans="1:10" ht="22.5" customHeight="1">
      <c r="C23" s="5"/>
    </row>
    <row r="25" spans="1:10" ht="22.5" customHeight="1">
      <c r="E25" s="4"/>
    </row>
  </sheetData>
  <mergeCells count="3">
    <mergeCell ref="A2:A6"/>
    <mergeCell ref="A10:A14"/>
    <mergeCell ref="A16:A20"/>
  </mergeCells>
  <phoneticPr fontId="2"/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4（DL対応投資評価の例 (投資利益率法)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林健太郎</dc:creator>
  <cp:lastModifiedBy>officeuser02</cp:lastModifiedBy>
  <cp:lastPrinted>2025-11-09T00:41:55Z</cp:lastPrinted>
  <dcterms:created xsi:type="dcterms:W3CDTF">2015-06-05T18:19:34Z</dcterms:created>
  <dcterms:modified xsi:type="dcterms:W3CDTF">2025-12-05T05:40:43Z</dcterms:modified>
</cp:coreProperties>
</file>