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0" documentId="13_ncr:1_{9559ECEB-EA03-4A7B-8528-49544F75D67C}" xr6:coauthVersionLast="47" xr6:coauthVersionMax="47" xr10:uidLastSave="{00000000-0000-0000-0000-000000000000}"/>
  <bookViews>
    <workbookView xWindow="20370" yWindow="-120" windowWidth="29040" windowHeight="15840" xr2:uid="{4BB9AE23-4163-4ED9-9B26-14F2F11E3D52}"/>
  </bookViews>
  <sheets>
    <sheet name="1.総額人件費の内訳" sheetId="2" r:id="rId1"/>
    <sheet name="2.基本給の決定要素" sheetId="3" r:id="rId2"/>
    <sheet name="3.平均所定内賃金" sheetId="4" r:id="rId3"/>
    <sheet name="4.産業別の格差" sheetId="5" r:id="rId4"/>
    <sheet name="5.産業別" sheetId="6" r:id="rId5"/>
    <sheet name="6.役職別" sheetId="7" r:id="rId6"/>
    <sheet name="7.職種別" sheetId="8" r:id="rId7"/>
    <sheet name="インデックス" sheetId="9" r:id="rId8"/>
  </sheets>
  <definedNames>
    <definedName name="_xlnm._FilterDatabase" localSheetId="3" hidden="1">'4.産業別の格差'!$B$35:$J$36</definedName>
    <definedName name="_xlnm.Print_Area" localSheetId="3">'4.産業別の格差'!$A$1:$Y$67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3" i="8" l="1"/>
  <c r="O193" i="8" s="1"/>
  <c r="N192" i="8"/>
  <c r="O192" i="8" s="1"/>
  <c r="O191" i="8"/>
  <c r="N191" i="8"/>
  <c r="N190" i="8"/>
  <c r="O190" i="8" s="1"/>
  <c r="N186" i="8"/>
  <c r="O186" i="8" s="1"/>
  <c r="P185" i="8"/>
  <c r="N185" i="8"/>
  <c r="O185" i="8" s="1"/>
  <c r="O184" i="8"/>
  <c r="N184" i="8"/>
  <c r="N183" i="8"/>
  <c r="O183" i="8" s="1"/>
  <c r="N182" i="8"/>
  <c r="O182" i="8" s="1"/>
  <c r="N181" i="8"/>
  <c r="O181" i="8" s="1"/>
  <c r="O180" i="8"/>
  <c r="N180" i="8"/>
  <c r="N179" i="8"/>
  <c r="O179" i="8" s="1"/>
  <c r="N178" i="8"/>
  <c r="O178" i="8" s="1"/>
  <c r="P177" i="8"/>
  <c r="N177" i="8"/>
  <c r="O177" i="8" s="1"/>
  <c r="O176" i="8"/>
  <c r="N176" i="8"/>
  <c r="N169" i="8"/>
  <c r="O169" i="8" s="1"/>
  <c r="N168" i="8"/>
  <c r="O168" i="8" s="1"/>
  <c r="N167" i="8"/>
  <c r="O167" i="8" s="1"/>
  <c r="O166" i="8"/>
  <c r="N166" i="8"/>
  <c r="N165" i="8"/>
  <c r="O165" i="8" s="1"/>
  <c r="N164" i="8"/>
  <c r="O164" i="8" s="1"/>
  <c r="P163" i="8"/>
  <c r="N163" i="8"/>
  <c r="O163" i="8" s="1"/>
  <c r="O162" i="8"/>
  <c r="N162" i="8"/>
  <c r="N161" i="8"/>
  <c r="O161" i="8" s="1"/>
  <c r="N160" i="8"/>
  <c r="O160" i="8" s="1"/>
  <c r="N159" i="8"/>
  <c r="O159" i="8" s="1"/>
  <c r="O158" i="8"/>
  <c r="N158" i="8"/>
  <c r="N157" i="8"/>
  <c r="O157" i="8" s="1"/>
  <c r="N156" i="8"/>
  <c r="O156" i="8" s="1"/>
  <c r="P155" i="8"/>
  <c r="N155" i="8"/>
  <c r="O155" i="8" s="1"/>
  <c r="O154" i="8"/>
  <c r="N154" i="8"/>
  <c r="N147" i="8"/>
  <c r="O147" i="8" s="1"/>
  <c r="N146" i="8"/>
  <c r="O146" i="8" s="1"/>
  <c r="N145" i="8"/>
  <c r="O145" i="8" s="1"/>
  <c r="O144" i="8"/>
  <c r="N144" i="8"/>
  <c r="N143" i="8"/>
  <c r="O143" i="8" s="1"/>
  <c r="N142" i="8"/>
  <c r="O142" i="8" s="1"/>
  <c r="P141" i="8"/>
  <c r="N141" i="8"/>
  <c r="O141" i="8" s="1"/>
  <c r="O140" i="8"/>
  <c r="N140" i="8"/>
  <c r="N139" i="8"/>
  <c r="O139" i="8" s="1"/>
  <c r="N138" i="8"/>
  <c r="O138" i="8" s="1"/>
  <c r="N137" i="8"/>
  <c r="O137" i="8" s="1"/>
  <c r="O136" i="8"/>
  <c r="N136" i="8"/>
  <c r="N135" i="8"/>
  <c r="O135" i="8" s="1"/>
  <c r="N128" i="8"/>
  <c r="O128" i="8" s="1"/>
  <c r="P127" i="8"/>
  <c r="N127" i="8"/>
  <c r="O127" i="8" s="1"/>
  <c r="O126" i="8"/>
  <c r="N126" i="8"/>
  <c r="N125" i="8"/>
  <c r="O125" i="8" s="1"/>
  <c r="N124" i="8"/>
  <c r="O124" i="8" s="1"/>
  <c r="P123" i="8"/>
  <c r="N123" i="8"/>
  <c r="O123" i="8" s="1"/>
  <c r="O122" i="8"/>
  <c r="N122" i="8"/>
  <c r="N121" i="8"/>
  <c r="O121" i="8" s="1"/>
  <c r="N120" i="8"/>
  <c r="O120" i="8" s="1"/>
  <c r="P119" i="8"/>
  <c r="N119" i="8"/>
  <c r="O119" i="8" s="1"/>
  <c r="O118" i="8"/>
  <c r="N118" i="8"/>
  <c r="N117" i="8"/>
  <c r="O117" i="8" s="1"/>
  <c r="N116" i="8"/>
  <c r="O116" i="8" s="1"/>
  <c r="P115" i="8"/>
  <c r="N115" i="8"/>
  <c r="O115" i="8" s="1"/>
  <c r="O114" i="8"/>
  <c r="N114" i="8"/>
  <c r="N113" i="8"/>
  <c r="O113" i="8" s="1"/>
  <c r="N112" i="8"/>
  <c r="O112" i="8" s="1"/>
  <c r="P111" i="8"/>
  <c r="N111" i="8"/>
  <c r="O111" i="8" s="1"/>
  <c r="O104" i="8"/>
  <c r="N104" i="8"/>
  <c r="N103" i="8"/>
  <c r="O103" i="8" s="1"/>
  <c r="N102" i="8"/>
  <c r="O102" i="8" s="1"/>
  <c r="P101" i="8"/>
  <c r="N101" i="8"/>
  <c r="O101" i="8" s="1"/>
  <c r="O100" i="8"/>
  <c r="N100" i="8"/>
  <c r="N99" i="8"/>
  <c r="O99" i="8" s="1"/>
  <c r="N98" i="8"/>
  <c r="O98" i="8" s="1"/>
  <c r="P97" i="8"/>
  <c r="N97" i="8"/>
  <c r="O97" i="8" s="1"/>
  <c r="O96" i="8"/>
  <c r="N96" i="8"/>
  <c r="N95" i="8"/>
  <c r="O95" i="8" s="1"/>
  <c r="N94" i="8"/>
  <c r="O94" i="8" s="1"/>
  <c r="P93" i="8"/>
  <c r="N93" i="8"/>
  <c r="O93" i="8" s="1"/>
  <c r="O92" i="8"/>
  <c r="N92" i="8"/>
  <c r="N91" i="8"/>
  <c r="O91" i="8" s="1"/>
  <c r="N90" i="8"/>
  <c r="O90" i="8" s="1"/>
  <c r="P89" i="8"/>
  <c r="N89" i="8"/>
  <c r="O89" i="8" s="1"/>
  <c r="O82" i="8"/>
  <c r="N82" i="8"/>
  <c r="N81" i="8"/>
  <c r="O81" i="8" s="1"/>
  <c r="N80" i="8"/>
  <c r="O80" i="8" s="1"/>
  <c r="P79" i="8"/>
  <c r="N79" i="8"/>
  <c r="O79" i="8" s="1"/>
  <c r="O78" i="8"/>
  <c r="N78" i="8"/>
  <c r="N77" i="8"/>
  <c r="O77" i="8" s="1"/>
  <c r="N76" i="8"/>
  <c r="O76" i="8" s="1"/>
  <c r="P75" i="8"/>
  <c r="N75" i="8"/>
  <c r="O75" i="8" s="1"/>
  <c r="O74" i="8"/>
  <c r="N74" i="8"/>
  <c r="N73" i="8"/>
  <c r="O73" i="8" s="1"/>
  <c r="N72" i="8"/>
  <c r="O72" i="8" s="1"/>
  <c r="P71" i="8"/>
  <c r="N71" i="8"/>
  <c r="O71" i="8" s="1"/>
  <c r="O70" i="8"/>
  <c r="N70" i="8"/>
  <c r="N69" i="8"/>
  <c r="O69" i="8" s="1"/>
  <c r="N68" i="8"/>
  <c r="O68" i="8" s="1"/>
  <c r="P67" i="8"/>
  <c r="N67" i="8"/>
  <c r="O67" i="8" s="1"/>
  <c r="O66" i="8"/>
  <c r="N66" i="8"/>
  <c r="N65" i="8"/>
  <c r="O65" i="8" s="1"/>
  <c r="N64" i="8"/>
  <c r="O64" i="8" s="1"/>
  <c r="P63" i="8"/>
  <c r="N63" i="8"/>
  <c r="O63" i="8" s="1"/>
  <c r="O62" i="8"/>
  <c r="N62" i="8"/>
  <c r="N61" i="8"/>
  <c r="O61" i="8" s="1"/>
  <c r="N54" i="8"/>
  <c r="O54" i="8" s="1"/>
  <c r="P53" i="8"/>
  <c r="N53" i="8"/>
  <c r="O53" i="8" s="1"/>
  <c r="O52" i="8"/>
  <c r="N52" i="8"/>
  <c r="N51" i="8"/>
  <c r="O51" i="8" s="1"/>
  <c r="N50" i="8"/>
  <c r="O50" i="8" s="1"/>
  <c r="P49" i="8"/>
  <c r="N49" i="8"/>
  <c r="O49" i="8" s="1"/>
  <c r="O48" i="8"/>
  <c r="N48" i="8"/>
  <c r="N47" i="8"/>
  <c r="O47" i="8" s="1"/>
  <c r="N46" i="8"/>
  <c r="O46" i="8" s="1"/>
  <c r="P45" i="8"/>
  <c r="N45" i="8"/>
  <c r="O45" i="8" s="1"/>
  <c r="O44" i="8"/>
  <c r="N44" i="8"/>
  <c r="N43" i="8"/>
  <c r="O43" i="8" s="1"/>
  <c r="N42" i="8"/>
  <c r="O42" i="8" s="1"/>
  <c r="P41" i="8"/>
  <c r="N41" i="8"/>
  <c r="O41" i="8" s="1"/>
  <c r="O40" i="8"/>
  <c r="N40" i="8"/>
  <c r="N39" i="8"/>
  <c r="O39" i="8" s="1"/>
  <c r="N38" i="8"/>
  <c r="O38" i="8" s="1"/>
  <c r="P37" i="8"/>
  <c r="N37" i="8"/>
  <c r="O37" i="8" s="1"/>
  <c r="P36" i="8"/>
  <c r="N29" i="8"/>
  <c r="O29" i="8" s="1"/>
  <c r="O28" i="8"/>
  <c r="N28" i="8"/>
  <c r="O27" i="8"/>
  <c r="N27" i="8"/>
  <c r="N26" i="8"/>
  <c r="O26" i="8" s="1"/>
  <c r="N25" i="8"/>
  <c r="O25" i="8" s="1"/>
  <c r="O24" i="8"/>
  <c r="N24" i="8"/>
  <c r="O23" i="8"/>
  <c r="N23" i="8"/>
  <c r="N22" i="8"/>
  <c r="O22" i="8" s="1"/>
  <c r="N21" i="8"/>
  <c r="O21" i="8" s="1"/>
  <c r="O20" i="8"/>
  <c r="N20" i="8"/>
  <c r="O19" i="8"/>
  <c r="N19" i="8"/>
  <c r="N18" i="8"/>
  <c r="O18" i="8" s="1"/>
  <c r="N17" i="8"/>
  <c r="O17" i="8" s="1"/>
  <c r="O16" i="8"/>
  <c r="N16" i="8"/>
  <c r="O15" i="8"/>
  <c r="N15" i="8"/>
  <c r="N14" i="8"/>
  <c r="O14" i="8" s="1"/>
  <c r="N13" i="8"/>
  <c r="O13" i="8" s="1"/>
  <c r="O12" i="8"/>
  <c r="N12" i="8"/>
  <c r="O11" i="8"/>
  <c r="N11" i="8"/>
  <c r="N10" i="8"/>
  <c r="O10" i="8" s="1"/>
  <c r="N9" i="8"/>
  <c r="O9" i="8" s="1"/>
  <c r="O8" i="8"/>
  <c r="N8" i="8"/>
  <c r="O7" i="8"/>
  <c r="N7" i="8"/>
  <c r="N6" i="8"/>
  <c r="O6" i="8" s="1"/>
  <c r="P5" i="8"/>
  <c r="Y57" i="5"/>
  <c r="Z57" i="5" s="1"/>
  <c r="U57" i="5"/>
  <c r="G57" i="5" s="1"/>
  <c r="Q57" i="5"/>
  <c r="R57" i="5" s="1"/>
  <c r="I57" i="5"/>
  <c r="J57" i="5" s="1"/>
  <c r="E57" i="5"/>
  <c r="F57" i="5" s="1"/>
  <c r="Y56" i="5"/>
  <c r="Z56" i="5" s="1"/>
  <c r="U56" i="5"/>
  <c r="G56" i="5" s="1"/>
  <c r="Q56" i="5"/>
  <c r="R56" i="5" s="1"/>
  <c r="I56" i="5"/>
  <c r="J56" i="5" s="1"/>
  <c r="E56" i="5"/>
  <c r="F56" i="5" s="1"/>
  <c r="Y55" i="5"/>
  <c r="Z55" i="5" s="1"/>
  <c r="U55" i="5"/>
  <c r="G55" i="5" s="1"/>
  <c r="H55" i="5" s="1"/>
  <c r="Q55" i="5"/>
  <c r="R55" i="5" s="1"/>
  <c r="I55" i="5"/>
  <c r="J55" i="5" s="1"/>
  <c r="E55" i="5"/>
  <c r="F55" i="5" s="1"/>
  <c r="Y54" i="5"/>
  <c r="Z54" i="5" s="1"/>
  <c r="U54" i="5"/>
  <c r="G54" i="5" s="1"/>
  <c r="Q54" i="5"/>
  <c r="R54" i="5" s="1"/>
  <c r="I54" i="5"/>
  <c r="J54" i="5" s="1"/>
  <c r="E54" i="5"/>
  <c r="F54" i="5" s="1"/>
  <c r="Y53" i="5"/>
  <c r="Z53" i="5" s="1"/>
  <c r="U53" i="5"/>
  <c r="G53" i="5" s="1"/>
  <c r="Q53" i="5"/>
  <c r="R53" i="5" s="1"/>
  <c r="I53" i="5"/>
  <c r="J53" i="5" s="1"/>
  <c r="E53" i="5"/>
  <c r="F53" i="5" s="1"/>
  <c r="Y52" i="5"/>
  <c r="Z52" i="5" s="1"/>
  <c r="U52" i="5"/>
  <c r="G52" i="5" s="1"/>
  <c r="Q52" i="5"/>
  <c r="R52" i="5" s="1"/>
  <c r="I52" i="5"/>
  <c r="J52" i="5" s="1"/>
  <c r="E52" i="5"/>
  <c r="F52" i="5" s="1"/>
  <c r="Y51" i="5"/>
  <c r="Z51" i="5" s="1"/>
  <c r="U51" i="5"/>
  <c r="G51" i="5" s="1"/>
  <c r="H51" i="5" s="1"/>
  <c r="Q51" i="5"/>
  <c r="R51" i="5" s="1"/>
  <c r="I51" i="5"/>
  <c r="J51" i="5" s="1"/>
  <c r="E51" i="5"/>
  <c r="F51" i="5" s="1"/>
  <c r="Y50" i="5"/>
  <c r="Z50" i="5" s="1"/>
  <c r="U50" i="5"/>
  <c r="G50" i="5" s="1"/>
  <c r="Q50" i="5"/>
  <c r="R50" i="5" s="1"/>
  <c r="I50" i="5"/>
  <c r="J50" i="5" s="1"/>
  <c r="E50" i="5"/>
  <c r="F50" i="5" s="1"/>
  <c r="Y49" i="5"/>
  <c r="Z49" i="5" s="1"/>
  <c r="U49" i="5"/>
  <c r="G49" i="5" s="1"/>
  <c r="Q49" i="5"/>
  <c r="R49" i="5" s="1"/>
  <c r="I49" i="5"/>
  <c r="J49" i="5" s="1"/>
  <c r="E49" i="5"/>
  <c r="F49" i="5" s="1"/>
  <c r="Y48" i="5"/>
  <c r="Z48" i="5" s="1"/>
  <c r="U48" i="5"/>
  <c r="G48" i="5" s="1"/>
  <c r="Q48" i="5"/>
  <c r="R48" i="5" s="1"/>
  <c r="I48" i="5"/>
  <c r="J48" i="5" s="1"/>
  <c r="E48" i="5"/>
  <c r="F48" i="5" s="1"/>
  <c r="Y47" i="5"/>
  <c r="Z47" i="5" s="1"/>
  <c r="U47" i="5"/>
  <c r="G47" i="5" s="1"/>
  <c r="H47" i="5" s="1"/>
  <c r="Q47" i="5"/>
  <c r="R47" i="5" s="1"/>
  <c r="I47" i="5"/>
  <c r="J47" i="5" s="1"/>
  <c r="E47" i="5"/>
  <c r="F47" i="5" s="1"/>
  <c r="Y46" i="5"/>
  <c r="Z46" i="5" s="1"/>
  <c r="U46" i="5"/>
  <c r="G46" i="5" s="1"/>
  <c r="Q46" i="5"/>
  <c r="R46" i="5" s="1"/>
  <c r="I46" i="5"/>
  <c r="J46" i="5" s="1"/>
  <c r="E46" i="5"/>
  <c r="F46" i="5" s="1"/>
  <c r="Y45" i="5"/>
  <c r="Z45" i="5" s="1"/>
  <c r="U45" i="5"/>
  <c r="G45" i="5" s="1"/>
  <c r="Q45" i="5"/>
  <c r="R45" i="5" s="1"/>
  <c r="I45" i="5"/>
  <c r="J45" i="5" s="1"/>
  <c r="E45" i="5"/>
  <c r="F45" i="5" s="1"/>
  <c r="Y44" i="5"/>
  <c r="Z44" i="5" s="1"/>
  <c r="U44" i="5"/>
  <c r="G44" i="5" s="1"/>
  <c r="Q44" i="5"/>
  <c r="R44" i="5" s="1"/>
  <c r="I44" i="5"/>
  <c r="J44" i="5" s="1"/>
  <c r="E44" i="5"/>
  <c r="F44" i="5" s="1"/>
  <c r="Y43" i="5"/>
  <c r="Z43" i="5" s="1"/>
  <c r="U43" i="5"/>
  <c r="G43" i="5" s="1"/>
  <c r="H43" i="5" s="1"/>
  <c r="Q43" i="5"/>
  <c r="R43" i="5" s="1"/>
  <c r="I43" i="5"/>
  <c r="J43" i="5" s="1"/>
  <c r="E43" i="5"/>
  <c r="F43" i="5" s="1"/>
  <c r="Y42" i="5"/>
  <c r="Z42" i="5" s="1"/>
  <c r="U42" i="5"/>
  <c r="G42" i="5" s="1"/>
  <c r="Q42" i="5"/>
  <c r="R42" i="5" s="1"/>
  <c r="I42" i="5"/>
  <c r="J42" i="5" s="1"/>
  <c r="E42" i="5"/>
  <c r="F42" i="5" s="1"/>
  <c r="Y41" i="5"/>
  <c r="Z41" i="5" s="1"/>
  <c r="U41" i="5"/>
  <c r="G41" i="5" s="1"/>
  <c r="Q41" i="5"/>
  <c r="R41" i="5" s="1"/>
  <c r="I41" i="5"/>
  <c r="J41" i="5" s="1"/>
  <c r="E41" i="5"/>
  <c r="F41" i="5" s="1"/>
  <c r="Y40" i="5"/>
  <c r="Z40" i="5" s="1"/>
  <c r="U40" i="5"/>
  <c r="G40" i="5" s="1"/>
  <c r="Q40" i="5"/>
  <c r="R40" i="5" s="1"/>
  <c r="I40" i="5"/>
  <c r="J40" i="5" s="1"/>
  <c r="E40" i="5"/>
  <c r="F40" i="5" s="1"/>
  <c r="Y39" i="5"/>
  <c r="Z39" i="5" s="1"/>
  <c r="U39" i="5"/>
  <c r="G39" i="5" s="1"/>
  <c r="H39" i="5" s="1"/>
  <c r="Q39" i="5"/>
  <c r="R39" i="5" s="1"/>
  <c r="I39" i="5"/>
  <c r="J39" i="5" s="1"/>
  <c r="E39" i="5"/>
  <c r="F39" i="5" s="1"/>
  <c r="Y38" i="5"/>
  <c r="Z38" i="5" s="1"/>
  <c r="U38" i="5"/>
  <c r="G38" i="5" s="1"/>
  <c r="Q38" i="5"/>
  <c r="R38" i="5" s="1"/>
  <c r="I38" i="5"/>
  <c r="J38" i="5" s="1"/>
  <c r="E38" i="5"/>
  <c r="F38" i="5" s="1"/>
  <c r="Y37" i="5"/>
  <c r="Z37" i="5" s="1"/>
  <c r="U37" i="5"/>
  <c r="G37" i="5" s="1"/>
  <c r="H37" i="5" s="1"/>
  <c r="Q37" i="5"/>
  <c r="R37" i="5" s="1"/>
  <c r="I37" i="5"/>
  <c r="J37" i="5" s="1"/>
  <c r="E37" i="5"/>
  <c r="F37" i="5" s="1"/>
  <c r="Y26" i="5"/>
  <c r="Z26" i="5" s="1"/>
  <c r="U26" i="5"/>
  <c r="G26" i="5" s="1"/>
  <c r="H26" i="5" s="1"/>
  <c r="Q26" i="5"/>
  <c r="R26" i="5" s="1"/>
  <c r="I26" i="5"/>
  <c r="E26" i="5"/>
  <c r="Y25" i="5"/>
  <c r="Z25" i="5" s="1"/>
  <c r="U25" i="5"/>
  <c r="G25" i="5" s="1"/>
  <c r="H25" i="5" s="1"/>
  <c r="Q25" i="5"/>
  <c r="R25" i="5" s="1"/>
  <c r="I25" i="5"/>
  <c r="E25" i="5"/>
  <c r="Y24" i="5"/>
  <c r="Z24" i="5" s="1"/>
  <c r="U24" i="5"/>
  <c r="G24" i="5" s="1"/>
  <c r="H24" i="5" s="1"/>
  <c r="Q24" i="5"/>
  <c r="R24" i="5" s="1"/>
  <c r="I24" i="5"/>
  <c r="E24" i="5"/>
  <c r="Y23" i="5"/>
  <c r="Z23" i="5" s="1"/>
  <c r="U23" i="5"/>
  <c r="G23" i="5" s="1"/>
  <c r="H23" i="5" s="1"/>
  <c r="Q23" i="5"/>
  <c r="R23" i="5" s="1"/>
  <c r="I23" i="5"/>
  <c r="E23" i="5"/>
  <c r="Y22" i="5"/>
  <c r="U22" i="5"/>
  <c r="V22" i="5" s="1"/>
  <c r="Q22" i="5"/>
  <c r="G22" i="5"/>
  <c r="Y21" i="5"/>
  <c r="I21" i="5" s="1"/>
  <c r="V21" i="5"/>
  <c r="U21" i="5"/>
  <c r="Q21" i="5"/>
  <c r="E21" i="5" s="1"/>
  <c r="G21" i="5"/>
  <c r="Y20" i="5"/>
  <c r="I20" i="5" s="1"/>
  <c r="V20" i="5"/>
  <c r="U20" i="5"/>
  <c r="Q20" i="5"/>
  <c r="E20" i="5" s="1"/>
  <c r="G20" i="5"/>
  <c r="Y19" i="5"/>
  <c r="I19" i="5" s="1"/>
  <c r="V19" i="5"/>
  <c r="U19" i="5"/>
  <c r="Q19" i="5"/>
  <c r="E19" i="5" s="1"/>
  <c r="G19" i="5"/>
  <c r="Y18" i="5"/>
  <c r="I18" i="5" s="1"/>
  <c r="V18" i="5"/>
  <c r="U18" i="5"/>
  <c r="Q18" i="5"/>
  <c r="G18" i="5"/>
  <c r="E18" i="5"/>
  <c r="Y17" i="5"/>
  <c r="U17" i="5"/>
  <c r="G17" i="5" s="1"/>
  <c r="H17" i="5" s="1"/>
  <c r="Q17" i="5"/>
  <c r="I17" i="5"/>
  <c r="Z17" i="5" s="1"/>
  <c r="E17" i="5"/>
  <c r="R17" i="5" s="1"/>
  <c r="Y16" i="5"/>
  <c r="U16" i="5"/>
  <c r="G16" i="5" s="1"/>
  <c r="H16" i="5" s="1"/>
  <c r="Q16" i="5"/>
  <c r="I16" i="5"/>
  <c r="Z16" i="5" s="1"/>
  <c r="E16" i="5"/>
  <c r="R16" i="5" s="1"/>
  <c r="Y15" i="5"/>
  <c r="U15" i="5"/>
  <c r="G15" i="5" s="1"/>
  <c r="H15" i="5" s="1"/>
  <c r="Q15" i="5"/>
  <c r="I15" i="5"/>
  <c r="Z15" i="5" s="1"/>
  <c r="E15" i="5"/>
  <c r="R15" i="5" s="1"/>
  <c r="Y14" i="5"/>
  <c r="U14" i="5"/>
  <c r="G14" i="5" s="1"/>
  <c r="H14" i="5" s="1"/>
  <c r="Q14" i="5"/>
  <c r="I14" i="5"/>
  <c r="Z14" i="5" s="1"/>
  <c r="E14" i="5"/>
  <c r="R14" i="5" s="1"/>
  <c r="Y13" i="5"/>
  <c r="U13" i="5"/>
  <c r="G13" i="5" s="1"/>
  <c r="H13" i="5" s="1"/>
  <c r="Q13" i="5"/>
  <c r="I13" i="5"/>
  <c r="Z13" i="5" s="1"/>
  <c r="E13" i="5"/>
  <c r="R13" i="5" s="1"/>
  <c r="Y12" i="5"/>
  <c r="U12" i="5"/>
  <c r="G12" i="5" s="1"/>
  <c r="H12" i="5" s="1"/>
  <c r="Q12" i="5"/>
  <c r="I12" i="5"/>
  <c r="Z12" i="5" s="1"/>
  <c r="E12" i="5"/>
  <c r="R12" i="5" s="1"/>
  <c r="Y11" i="5"/>
  <c r="U11" i="5"/>
  <c r="G11" i="5" s="1"/>
  <c r="H11" i="5" s="1"/>
  <c r="Q11" i="5"/>
  <c r="I11" i="5"/>
  <c r="Z11" i="5" s="1"/>
  <c r="E11" i="5"/>
  <c r="R11" i="5" s="1"/>
  <c r="Y10" i="5"/>
  <c r="U10" i="5"/>
  <c r="G10" i="5" s="1"/>
  <c r="H10" i="5" s="1"/>
  <c r="Q10" i="5"/>
  <c r="I10" i="5"/>
  <c r="Z10" i="5" s="1"/>
  <c r="E10" i="5"/>
  <c r="R10" i="5" s="1"/>
  <c r="Y9" i="5"/>
  <c r="U9" i="5"/>
  <c r="G9" i="5" s="1"/>
  <c r="H9" i="5" s="1"/>
  <c r="Q9" i="5"/>
  <c r="R9" i="5" s="1"/>
  <c r="E9" i="5"/>
  <c r="Y8" i="5"/>
  <c r="Z8" i="5" s="1"/>
  <c r="U8" i="5"/>
  <c r="G8" i="5" s="1"/>
  <c r="H8" i="5" s="1"/>
  <c r="Q8" i="5"/>
  <c r="R8" i="5" s="1"/>
  <c r="I8" i="5"/>
  <c r="E8" i="5"/>
  <c r="Y7" i="5"/>
  <c r="Z7" i="5" s="1"/>
  <c r="U7" i="5"/>
  <c r="G7" i="5" s="1"/>
  <c r="H7" i="5" s="1"/>
  <c r="Q7" i="5"/>
  <c r="R7" i="5" s="1"/>
  <c r="I7" i="5"/>
  <c r="E7" i="5"/>
  <c r="Y6" i="5"/>
  <c r="Z6" i="5" s="1"/>
  <c r="U6" i="5"/>
  <c r="G6" i="5" s="1"/>
  <c r="H6" i="5" s="1"/>
  <c r="Q6" i="5"/>
  <c r="R6" i="5" s="1"/>
  <c r="I6" i="5"/>
  <c r="E6" i="5"/>
  <c r="Y5" i="5"/>
  <c r="U5" i="5"/>
  <c r="V5" i="5" s="1"/>
  <c r="Q5" i="5"/>
  <c r="G5" i="5"/>
  <c r="H21" i="5" s="1"/>
  <c r="P193" i="8" l="1"/>
  <c r="P186" i="8"/>
  <c r="P182" i="8"/>
  <c r="P178" i="8"/>
  <c r="P168" i="8"/>
  <c r="P164" i="8"/>
  <c r="P160" i="8"/>
  <c r="P156" i="8"/>
  <c r="P146" i="8"/>
  <c r="P142" i="8"/>
  <c r="P138" i="8"/>
  <c r="P128" i="8"/>
  <c r="P124" i="8"/>
  <c r="P120" i="8"/>
  <c r="P116" i="8"/>
  <c r="P112" i="8"/>
  <c r="P102" i="8"/>
  <c r="P98" i="8"/>
  <c r="P94" i="8"/>
  <c r="P90" i="8"/>
  <c r="P80" i="8"/>
  <c r="P76" i="8"/>
  <c r="P72" i="8"/>
  <c r="P68" i="8"/>
  <c r="P64" i="8"/>
  <c r="P54" i="8"/>
  <c r="P50" i="8"/>
  <c r="P46" i="8"/>
  <c r="P42" i="8"/>
  <c r="P38" i="8"/>
  <c r="P26" i="8"/>
  <c r="P22" i="8"/>
  <c r="P18" i="8"/>
  <c r="P14" i="8"/>
  <c r="P10" i="8"/>
  <c r="P6" i="8"/>
  <c r="P191" i="8"/>
  <c r="P184" i="8"/>
  <c r="P180" i="8"/>
  <c r="P158" i="8"/>
  <c r="P144" i="8"/>
  <c r="P140" i="8"/>
  <c r="P190" i="8"/>
  <c r="P183" i="8"/>
  <c r="P179" i="8"/>
  <c r="P169" i="8"/>
  <c r="P165" i="8"/>
  <c r="P161" i="8"/>
  <c r="P157" i="8"/>
  <c r="P147" i="8"/>
  <c r="P143" i="8"/>
  <c r="P139" i="8"/>
  <c r="P135" i="8"/>
  <c r="P125" i="8"/>
  <c r="P121" i="8"/>
  <c r="P117" i="8"/>
  <c r="P113" i="8"/>
  <c r="P103" i="8"/>
  <c r="P99" i="8"/>
  <c r="P95" i="8"/>
  <c r="P91" i="8"/>
  <c r="P81" i="8"/>
  <c r="P77" i="8"/>
  <c r="P73" i="8"/>
  <c r="P69" i="8"/>
  <c r="P65" i="8"/>
  <c r="P61" i="8"/>
  <c r="P51" i="8"/>
  <c r="P47" i="8"/>
  <c r="P43" i="8"/>
  <c r="P39" i="8"/>
  <c r="P27" i="8"/>
  <c r="P23" i="8"/>
  <c r="P19" i="8"/>
  <c r="P15" i="8"/>
  <c r="P11" i="8"/>
  <c r="P7" i="8"/>
  <c r="P176" i="8"/>
  <c r="P166" i="8"/>
  <c r="P162" i="8"/>
  <c r="P154" i="8"/>
  <c r="P136" i="8"/>
  <c r="P17" i="8"/>
  <c r="P25" i="8"/>
  <c r="P29" i="8"/>
  <c r="P40" i="8"/>
  <c r="P44" i="8"/>
  <c r="P48" i="8"/>
  <c r="P52" i="8"/>
  <c r="P62" i="8"/>
  <c r="P66" i="8"/>
  <c r="P70" i="8"/>
  <c r="P74" i="8"/>
  <c r="P78" i="8"/>
  <c r="P82" i="8"/>
  <c r="P92" i="8"/>
  <c r="P96" i="8"/>
  <c r="P100" i="8"/>
  <c r="P104" i="8"/>
  <c r="P114" i="8"/>
  <c r="P118" i="8"/>
  <c r="P122" i="8"/>
  <c r="P126" i="8"/>
  <c r="P137" i="8"/>
  <c r="P145" i="8"/>
  <c r="P159" i="8"/>
  <c r="P167" i="8"/>
  <c r="P181" i="8"/>
  <c r="P192" i="8"/>
  <c r="P9" i="8"/>
  <c r="P13" i="8"/>
  <c r="P21" i="8"/>
  <c r="P8" i="8"/>
  <c r="P12" i="8"/>
  <c r="P16" i="8"/>
  <c r="P20" i="8"/>
  <c r="P24" i="8"/>
  <c r="P28" i="8"/>
  <c r="Z19" i="5"/>
  <c r="J23" i="5"/>
  <c r="I9" i="5"/>
  <c r="J9" i="5" s="1"/>
  <c r="R19" i="5"/>
  <c r="Z20" i="5"/>
  <c r="J20" i="5"/>
  <c r="H40" i="5"/>
  <c r="H44" i="5"/>
  <c r="H48" i="5"/>
  <c r="H52" i="5"/>
  <c r="H56" i="5"/>
  <c r="H41" i="5"/>
  <c r="H45" i="5"/>
  <c r="H49" i="5"/>
  <c r="H53" i="5"/>
  <c r="H57" i="5"/>
  <c r="J8" i="5"/>
  <c r="R18" i="5"/>
  <c r="R20" i="5"/>
  <c r="Z21" i="5"/>
  <c r="J25" i="5"/>
  <c r="Z18" i="5"/>
  <c r="J18" i="5"/>
  <c r="R21" i="5"/>
  <c r="J26" i="5"/>
  <c r="H38" i="5"/>
  <c r="H42" i="5"/>
  <c r="H46" i="5"/>
  <c r="H50" i="5"/>
  <c r="H54" i="5"/>
  <c r="I5" i="5"/>
  <c r="J19" i="5" s="1"/>
  <c r="V6" i="5"/>
  <c r="V7" i="5"/>
  <c r="V8" i="5"/>
  <c r="V9" i="5"/>
  <c r="J10" i="5"/>
  <c r="V10" i="5"/>
  <c r="J11" i="5"/>
  <c r="V11" i="5"/>
  <c r="J12" i="5"/>
  <c r="V12" i="5"/>
  <c r="J13" i="5"/>
  <c r="V13" i="5"/>
  <c r="J14" i="5"/>
  <c r="V14" i="5"/>
  <c r="J15" i="5"/>
  <c r="V15" i="5"/>
  <c r="J16" i="5"/>
  <c r="V16" i="5"/>
  <c r="J17" i="5"/>
  <c r="V17" i="5"/>
  <c r="I22" i="5"/>
  <c r="J24" i="5" s="1"/>
  <c r="V23" i="5"/>
  <c r="V24" i="5"/>
  <c r="V25" i="5"/>
  <c r="V26" i="5"/>
  <c r="V37" i="5"/>
  <c r="V38" i="5"/>
  <c r="V39" i="5"/>
  <c r="V40" i="5"/>
  <c r="V41" i="5"/>
  <c r="V42" i="5"/>
  <c r="V43" i="5"/>
  <c r="V44" i="5"/>
  <c r="V45" i="5"/>
  <c r="V46" i="5"/>
  <c r="V47" i="5"/>
  <c r="V48" i="5"/>
  <c r="V49" i="5"/>
  <c r="V50" i="5"/>
  <c r="V51" i="5"/>
  <c r="V52" i="5"/>
  <c r="V53" i="5"/>
  <c r="V54" i="5"/>
  <c r="V55" i="5"/>
  <c r="V56" i="5"/>
  <c r="V57" i="5"/>
  <c r="E5" i="5"/>
  <c r="R5" i="5" s="1"/>
  <c r="H18" i="5"/>
  <c r="H19" i="5"/>
  <c r="H20" i="5"/>
  <c r="E22" i="5"/>
  <c r="F24" i="5" s="1"/>
  <c r="F12" i="5" l="1"/>
  <c r="F26" i="5"/>
  <c r="F9" i="5"/>
  <c r="F14" i="5"/>
  <c r="F10" i="5"/>
  <c r="F23" i="5"/>
  <c r="Z22" i="5"/>
  <c r="F25" i="5"/>
  <c r="F19" i="5"/>
  <c r="F8" i="5"/>
  <c r="R22" i="5"/>
  <c r="J6" i="5"/>
  <c r="F16" i="5"/>
  <c r="F17" i="5"/>
  <c r="F13" i="5"/>
  <c r="F20" i="5"/>
  <c r="Z9" i="5"/>
  <c r="F7" i="5"/>
  <c r="F15" i="5"/>
  <c r="F11" i="5"/>
  <c r="F21" i="5"/>
  <c r="F6" i="5"/>
  <c r="J21" i="5"/>
  <c r="F18" i="5"/>
  <c r="Z5" i="5"/>
  <c r="J7" i="5"/>
</calcChain>
</file>

<file path=xl/sharedStrings.xml><?xml version="1.0" encoding="utf-8"?>
<sst xmlns="http://schemas.openxmlformats.org/spreadsheetml/2006/main" count="1957" uniqueCount="386">
  <si>
    <t>図表1.総額人件費の内訳と「基本給」の位置付け</t>
    <rPh sb="14" eb="17">
      <t>キホンキュウ</t>
    </rPh>
    <phoneticPr fontId="4"/>
  </si>
  <si>
    <t>総額人件費</t>
    <rPh sb="0" eb="2">
      <t>ソウガク</t>
    </rPh>
    <rPh sb="2" eb="5">
      <t>ジンケンヒ</t>
    </rPh>
    <phoneticPr fontId="4"/>
  </si>
  <si>
    <t>現金給与</t>
    <phoneticPr fontId="4"/>
  </si>
  <si>
    <t>毎月きまって
支給する給与</t>
    <rPh sb="0" eb="2">
      <t>マイツキ</t>
    </rPh>
    <phoneticPr fontId="4"/>
  </si>
  <si>
    <t>基準内賃金</t>
    <phoneticPr fontId="4"/>
  </si>
  <si>
    <t>基本給</t>
    <rPh sb="0" eb="3">
      <t>キホンキュウ</t>
    </rPh>
    <phoneticPr fontId="4"/>
  </si>
  <si>
    <t>諸手当</t>
    <rPh sb="0" eb="3">
      <t>ショテアテ</t>
    </rPh>
    <phoneticPr fontId="4"/>
  </si>
  <si>
    <t>基準外賃金</t>
    <rPh sb="2" eb="3">
      <t>ソト</t>
    </rPh>
    <phoneticPr fontId="4"/>
  </si>
  <si>
    <t>時間外労働手当など</t>
    <rPh sb="0" eb="3">
      <t>ジカンガイ</t>
    </rPh>
    <rPh sb="3" eb="5">
      <t>ロウドウ</t>
    </rPh>
    <rPh sb="5" eb="7">
      <t>テアテ</t>
    </rPh>
    <phoneticPr fontId="4"/>
  </si>
  <si>
    <t>賞与・期末手当</t>
    <phoneticPr fontId="4"/>
  </si>
  <si>
    <t>現金給与以外</t>
    <phoneticPr fontId="4"/>
  </si>
  <si>
    <t>法定・法定外福利費</t>
    <rPh sb="3" eb="5">
      <t>ホウテイ</t>
    </rPh>
    <rPh sb="5" eb="6">
      <t>ガイ</t>
    </rPh>
    <phoneticPr fontId="4"/>
  </si>
  <si>
    <t>退職給付等の費用</t>
    <phoneticPr fontId="4"/>
  </si>
  <si>
    <t>その他</t>
    <rPh sb="2" eb="3">
      <t>ホカ</t>
    </rPh>
    <phoneticPr fontId="4"/>
  </si>
  <si>
    <t>（出所：厚生労働省「就労条件総合調査」等を基に作成）</t>
    <rPh sb="1" eb="3">
      <t>シュッショ</t>
    </rPh>
    <rPh sb="4" eb="6">
      <t>コウセイ</t>
    </rPh>
    <rPh sb="6" eb="8">
      <t>ロウドウ</t>
    </rPh>
    <rPh sb="8" eb="9">
      <t>ショウ</t>
    </rPh>
    <rPh sb="19" eb="20">
      <t>ナド</t>
    </rPh>
    <rPh sb="21" eb="22">
      <t>モト</t>
    </rPh>
    <rPh sb="23" eb="25">
      <t>サクセイ</t>
    </rPh>
    <phoneticPr fontId="4"/>
  </si>
  <si>
    <t>図表2-1.産業別、企業規模、管理職の基本給の決定要素別企業割合</t>
    <phoneticPr fontId="4"/>
  </si>
  <si>
    <t>区分</t>
    <rPh sb="0" eb="2">
      <t>クブン</t>
    </rPh>
    <phoneticPr fontId="4"/>
  </si>
  <si>
    <t>基本給の決定要素（複数回答）（％）</t>
    <rPh sb="0" eb="3">
      <t>キホンキュウ</t>
    </rPh>
    <rPh sb="4" eb="6">
      <t>ケッテイ</t>
    </rPh>
    <rPh sb="6" eb="8">
      <t>ヨウソ</t>
    </rPh>
    <phoneticPr fontId="9"/>
  </si>
  <si>
    <t>職務・職種など仕事の内容</t>
    <rPh sb="0" eb="2">
      <t>ショクム</t>
    </rPh>
    <rPh sb="3" eb="5">
      <t>ショクシュ</t>
    </rPh>
    <rPh sb="7" eb="9">
      <t>シゴト</t>
    </rPh>
    <rPh sb="10" eb="12">
      <t>ナイヨウ</t>
    </rPh>
    <phoneticPr fontId="10"/>
  </si>
  <si>
    <t>職務遂行
能力</t>
    <rPh sb="0" eb="2">
      <t>ショクム</t>
    </rPh>
    <rPh sb="2" eb="4">
      <t>スイコウ</t>
    </rPh>
    <rPh sb="5" eb="7">
      <t>ノウリョク</t>
    </rPh>
    <phoneticPr fontId="10"/>
  </si>
  <si>
    <t>業績・成果</t>
    <rPh sb="0" eb="2">
      <t>ギョウセキ</t>
    </rPh>
    <rPh sb="3" eb="5">
      <t>セイカ</t>
    </rPh>
    <phoneticPr fontId="10"/>
  </si>
  <si>
    <t>学歴、年齢・勤続年数など</t>
    <rPh sb="0" eb="2">
      <t>ガクレキ</t>
    </rPh>
    <rPh sb="3" eb="5">
      <t>ネンレイ</t>
    </rPh>
    <rPh sb="6" eb="8">
      <t>キンゾク</t>
    </rPh>
    <rPh sb="8" eb="10">
      <t>ネンスウ</t>
    </rPh>
    <phoneticPr fontId="10"/>
  </si>
  <si>
    <t>不明</t>
    <rPh sb="0" eb="2">
      <t>フメイ</t>
    </rPh>
    <phoneticPr fontId="4"/>
  </si>
  <si>
    <t>学歴</t>
    <phoneticPr fontId="4"/>
  </si>
  <si>
    <t>年齢･勤続年数など</t>
    <phoneticPr fontId="4"/>
  </si>
  <si>
    <t>調査産業計</t>
    <rPh sb="0" eb="2">
      <t>チョウサ</t>
    </rPh>
    <rPh sb="2" eb="4">
      <t>サンギョウ</t>
    </rPh>
    <rPh sb="4" eb="5">
      <t>ケイ</t>
    </rPh>
    <phoneticPr fontId="4"/>
  </si>
  <si>
    <t>1000人以上</t>
    <phoneticPr fontId="4"/>
  </si>
  <si>
    <t>100～999人</t>
    <phoneticPr fontId="4"/>
  </si>
  <si>
    <t>30～99人</t>
    <phoneticPr fontId="4"/>
  </si>
  <si>
    <t>鉱業、採石業、砂利採取業</t>
    <phoneticPr fontId="4"/>
  </si>
  <si>
    <t>建設業</t>
  </si>
  <si>
    <t>製造業</t>
  </si>
  <si>
    <t>電気・ガス・熱供給・水道業</t>
    <phoneticPr fontId="4"/>
  </si>
  <si>
    <t xml:space="preserve">情報通信業 </t>
  </si>
  <si>
    <t>運輸業、郵便業</t>
  </si>
  <si>
    <t>卸売業、小売業</t>
  </si>
  <si>
    <t>金融業、保険業</t>
  </si>
  <si>
    <t>不動産業、物品賃貸業</t>
  </si>
  <si>
    <t>学術研究、専門・技術サービス業</t>
    <phoneticPr fontId="4"/>
  </si>
  <si>
    <t>宿泊業、飲食サービス業</t>
  </si>
  <si>
    <t>生活関連サービス業、娯楽業</t>
    <phoneticPr fontId="4"/>
  </si>
  <si>
    <t>教育、学習支援業</t>
  </si>
  <si>
    <t>医療、福祉</t>
  </si>
  <si>
    <t>複合サービス事業</t>
    <phoneticPr fontId="4"/>
  </si>
  <si>
    <t>サービス業（他に分類されないもの）</t>
    <phoneticPr fontId="4"/>
  </si>
  <si>
    <t>（出所：厚生労働省「令和4年就労条件総合調査」）</t>
    <rPh sb="1" eb="3">
      <t>シュッショ</t>
    </rPh>
    <rPh sb="4" eb="6">
      <t>コウセイ</t>
    </rPh>
    <rPh sb="6" eb="9">
      <t>ロウドウショウ</t>
    </rPh>
    <rPh sb="10" eb="12">
      <t>ヘイセイ</t>
    </rPh>
    <rPh sb="14" eb="15">
      <t>ネン</t>
    </rPh>
    <phoneticPr fontId="4"/>
  </si>
  <si>
    <t>（注）2022年のデータが最新です。</t>
    <rPh sb="1" eb="2">
      <t>チュウネンサイシン</t>
    </rPh>
    <phoneticPr fontId="4"/>
  </si>
  <si>
    <t>図表2-2.産業別、企業規模、管理職以外の基本給の決定要素別企業割合</t>
    <phoneticPr fontId="4"/>
  </si>
  <si>
    <t>図表3.基本給の構成要素別割合（最も重要な決定要素別）</t>
    <rPh sb="0" eb="2">
      <t>ズヒョウ</t>
    </rPh>
    <rPh sb="4" eb="7">
      <t>キホンキュウ</t>
    </rPh>
    <rPh sb="8" eb="10">
      <t>コウセイ</t>
    </rPh>
    <rPh sb="10" eb="12">
      <t>ヨウソ</t>
    </rPh>
    <rPh sb="12" eb="13">
      <t>ベツ</t>
    </rPh>
    <rPh sb="13" eb="15">
      <t>ワリアイ</t>
    </rPh>
    <rPh sb="16" eb="17">
      <t>モット</t>
    </rPh>
    <rPh sb="18" eb="20">
      <t>ジュウヨウ</t>
    </rPh>
    <rPh sb="21" eb="25">
      <t>ケッテイヨウソ</t>
    </rPh>
    <rPh sb="25" eb="26">
      <t>ベツ</t>
    </rPh>
    <phoneticPr fontId="4"/>
  </si>
  <si>
    <t>集計
社数
（社）</t>
    <rPh sb="0" eb="2">
      <t>シュウケイ</t>
    </rPh>
    <rPh sb="3" eb="4">
      <t>シャ</t>
    </rPh>
    <rPh sb="4" eb="5">
      <t>スウ</t>
    </rPh>
    <rPh sb="7" eb="8">
      <t>シャ</t>
    </rPh>
    <phoneticPr fontId="4"/>
  </si>
  <si>
    <t>基本給
合計（％）</t>
    <rPh sb="0" eb="3">
      <t>キホンキュウ</t>
    </rPh>
    <rPh sb="4" eb="6">
      <t>ゴウケイ</t>
    </rPh>
    <phoneticPr fontId="4"/>
  </si>
  <si>
    <t>年齢・勤続年数等</t>
    <rPh sb="0" eb="2">
      <t>ネンレイ</t>
    </rPh>
    <rPh sb="3" eb="5">
      <t>キンゾク</t>
    </rPh>
    <rPh sb="5" eb="7">
      <t>ネンスウ</t>
    </rPh>
    <rPh sb="7" eb="8">
      <t>トウ</t>
    </rPh>
    <phoneticPr fontId="4"/>
  </si>
  <si>
    <t>職務内容・職務遂行能力等</t>
    <rPh sb="0" eb="2">
      <t>ショクム</t>
    </rPh>
    <rPh sb="2" eb="4">
      <t>ナイヨウ</t>
    </rPh>
    <rPh sb="5" eb="7">
      <t>ショクム</t>
    </rPh>
    <rPh sb="7" eb="9">
      <t>スイコウ</t>
    </rPh>
    <rPh sb="9" eb="11">
      <t>ノウリョク</t>
    </rPh>
    <rPh sb="11" eb="12">
      <t>トウ</t>
    </rPh>
    <phoneticPr fontId="4"/>
  </si>
  <si>
    <t>業績・
成果等</t>
    <rPh sb="0" eb="2">
      <t>ギョウセキ</t>
    </rPh>
    <rPh sb="4" eb="6">
      <t>セイカ</t>
    </rPh>
    <rPh sb="6" eb="7">
      <t>トウ</t>
    </rPh>
    <phoneticPr fontId="4"/>
  </si>
  <si>
    <t>総合
判断</t>
    <rPh sb="0" eb="2">
      <t>ソウゴウ</t>
    </rPh>
    <rPh sb="3" eb="5">
      <t>ハンダン</t>
    </rPh>
    <phoneticPr fontId="4"/>
  </si>
  <si>
    <t>鉱業</t>
    <rPh sb="0" eb="2">
      <t>コウギョウ</t>
    </rPh>
    <phoneticPr fontId="4"/>
  </si>
  <si>
    <t>製造業</t>
    <rPh sb="0" eb="3">
      <t>セイゾウギョウ</t>
    </rPh>
    <phoneticPr fontId="4"/>
  </si>
  <si>
    <t>建設</t>
    <rPh sb="0" eb="2">
      <t>ケンセツ</t>
    </rPh>
    <phoneticPr fontId="4"/>
  </si>
  <si>
    <t>銀行・保険</t>
    <rPh sb="0" eb="2">
      <t>ギンコウ</t>
    </rPh>
    <rPh sb="3" eb="5">
      <t>ホケン</t>
    </rPh>
    <phoneticPr fontId="4"/>
  </si>
  <si>
    <t>私鉄・バス</t>
    <rPh sb="0" eb="2">
      <t>シテツ</t>
    </rPh>
    <phoneticPr fontId="4"/>
  </si>
  <si>
    <t>貨物運送</t>
    <rPh sb="0" eb="2">
      <t>カモツ</t>
    </rPh>
    <rPh sb="2" eb="4">
      <t>ウンソウ</t>
    </rPh>
    <phoneticPr fontId="4"/>
  </si>
  <si>
    <t>*</t>
  </si>
  <si>
    <t>海運・倉庫</t>
    <rPh sb="0" eb="2">
      <t>カイウン</t>
    </rPh>
    <rPh sb="3" eb="5">
      <t>ソウコ</t>
    </rPh>
    <phoneticPr fontId="4"/>
  </si>
  <si>
    <t>電力</t>
    <rPh sb="0" eb="2">
      <t>デンリョク</t>
    </rPh>
    <phoneticPr fontId="4"/>
  </si>
  <si>
    <t>ガス</t>
    <phoneticPr fontId="4"/>
  </si>
  <si>
    <t>百貨店・スーパー</t>
    <rPh sb="0" eb="3">
      <t>ヒャッカテン</t>
    </rPh>
    <phoneticPr fontId="4"/>
  </si>
  <si>
    <t>商事</t>
    <rPh sb="0" eb="2">
      <t>ショウジ</t>
    </rPh>
    <phoneticPr fontId="4"/>
  </si>
  <si>
    <t>新聞・放送</t>
    <rPh sb="0" eb="2">
      <t>シンブン</t>
    </rPh>
    <rPh sb="3" eb="5">
      <t>ホウソウ</t>
    </rPh>
    <phoneticPr fontId="4"/>
  </si>
  <si>
    <t>ホテル・旅行</t>
    <rPh sb="4" eb="6">
      <t>リョコウ</t>
    </rPh>
    <phoneticPr fontId="4"/>
  </si>
  <si>
    <t>情報サービス</t>
    <rPh sb="0" eb="2">
      <t>ジョウホウ</t>
    </rPh>
    <phoneticPr fontId="4"/>
  </si>
  <si>
    <t>飲食・娯楽</t>
    <rPh sb="0" eb="2">
      <t>インショク</t>
    </rPh>
    <rPh sb="3" eb="5">
      <t>ゴラク</t>
    </rPh>
    <phoneticPr fontId="4"/>
  </si>
  <si>
    <t>その他のサービス</t>
    <rPh sb="2" eb="3">
      <t>タ</t>
    </rPh>
    <phoneticPr fontId="4"/>
  </si>
  <si>
    <t>調査産業計とは別集計</t>
    <phoneticPr fontId="4"/>
  </si>
  <si>
    <t>運輸・交通</t>
    <phoneticPr fontId="4"/>
  </si>
  <si>
    <t>（出所：中央労働委員会「令和5年賃金事情等総合調査」）</t>
    <rPh sb="1" eb="3">
      <t>シュッショ</t>
    </rPh>
    <rPh sb="12" eb="13">
      <t>レイ</t>
    </rPh>
    <phoneticPr fontId="4"/>
  </si>
  <si>
    <t>（注1）「＊」は回答企業が1社であった調査事項です。</t>
    <rPh sb="1" eb="2">
      <t>チュウ</t>
    </rPh>
    <rPh sb="8" eb="10">
      <t>カイトウ</t>
    </rPh>
    <rPh sb="10" eb="12">
      <t>キギョウ</t>
    </rPh>
    <rPh sb="14" eb="15">
      <t>シャ</t>
    </rPh>
    <rPh sb="19" eb="21">
      <t>チョウサ</t>
    </rPh>
    <rPh sb="21" eb="23">
      <t>ジコウ</t>
    </rPh>
    <phoneticPr fontId="4"/>
  </si>
  <si>
    <t>（注2）「年齢・勤続年数」とは、職務内容とは直接関係のない、年齢、勤続年数など属人的な諸要件に基づくものをいいます。</t>
    <rPh sb="5" eb="7">
      <t>ネンレイ</t>
    </rPh>
    <rPh sb="8" eb="10">
      <t>キンゾク</t>
    </rPh>
    <rPh sb="10" eb="12">
      <t>ネンスウ</t>
    </rPh>
    <rPh sb="16" eb="18">
      <t>ショクム</t>
    </rPh>
    <rPh sb="18" eb="20">
      <t>ナイヨウ</t>
    </rPh>
    <rPh sb="22" eb="24">
      <t>チョクセツ</t>
    </rPh>
    <rPh sb="24" eb="26">
      <t>カンケイ</t>
    </rPh>
    <rPh sb="30" eb="32">
      <t>ネンレイ</t>
    </rPh>
    <rPh sb="33" eb="35">
      <t>キンゾク</t>
    </rPh>
    <rPh sb="35" eb="37">
      <t>ネンスウ</t>
    </rPh>
    <rPh sb="39" eb="40">
      <t>ゾク</t>
    </rPh>
    <rPh sb="40" eb="42">
      <t>ニンテキ</t>
    </rPh>
    <rPh sb="43" eb="44">
      <t>ショ</t>
    </rPh>
    <rPh sb="44" eb="46">
      <t>ヨウケン</t>
    </rPh>
    <rPh sb="47" eb="48">
      <t>モト</t>
    </rPh>
    <phoneticPr fontId="4"/>
  </si>
  <si>
    <t>（注3）「職務内容・職務遂行能力」とは、職務・仕事内容や労働者の職務遂行能力など、属人的な諸条件に関係なく同一労働同一賃金の観点に立つものをいいます。</t>
    <rPh sb="5" eb="7">
      <t>ショクム</t>
    </rPh>
    <rPh sb="7" eb="9">
      <t>ナイヨウ</t>
    </rPh>
    <rPh sb="10" eb="12">
      <t>ショクム</t>
    </rPh>
    <rPh sb="12" eb="14">
      <t>スイコウ</t>
    </rPh>
    <rPh sb="14" eb="16">
      <t>ノウリョク</t>
    </rPh>
    <rPh sb="20" eb="22">
      <t>ショクム</t>
    </rPh>
    <rPh sb="23" eb="25">
      <t>シゴト</t>
    </rPh>
    <rPh sb="25" eb="27">
      <t>ナイヨウ</t>
    </rPh>
    <rPh sb="28" eb="31">
      <t>ロウドウシャ</t>
    </rPh>
    <rPh sb="32" eb="34">
      <t>ショクム</t>
    </rPh>
    <rPh sb="34" eb="36">
      <t>スイコウ</t>
    </rPh>
    <rPh sb="36" eb="38">
      <t>ノウリョク</t>
    </rPh>
    <rPh sb="41" eb="44">
      <t>ゾクジンテキ</t>
    </rPh>
    <rPh sb="45" eb="48">
      <t>ショジョウケン</t>
    </rPh>
    <rPh sb="49" eb="51">
      <t>カンケイ</t>
    </rPh>
    <rPh sb="53" eb="55">
      <t>ドウイツ</t>
    </rPh>
    <rPh sb="55" eb="57">
      <t>ロウドウ</t>
    </rPh>
    <rPh sb="57" eb="59">
      <t>ドウイツ</t>
    </rPh>
    <rPh sb="59" eb="61">
      <t>チンギン</t>
    </rPh>
    <rPh sb="62" eb="64">
      <t>カンテン</t>
    </rPh>
    <rPh sb="65" eb="66">
      <t>タ</t>
    </rPh>
    <phoneticPr fontId="4"/>
  </si>
  <si>
    <t>（注4）「業績・成果」とは、企業または労働者個人の業績・成果に連動するものをいいます。</t>
    <rPh sb="5" eb="7">
      <t>ギョウセキ</t>
    </rPh>
    <rPh sb="8" eb="10">
      <t>セイカ</t>
    </rPh>
    <rPh sb="14" eb="16">
      <t>キギョウ</t>
    </rPh>
    <rPh sb="19" eb="22">
      <t>ロウドウシャ</t>
    </rPh>
    <rPh sb="22" eb="24">
      <t>コジン</t>
    </rPh>
    <rPh sb="25" eb="27">
      <t>ギョウセキ</t>
    </rPh>
    <rPh sb="28" eb="30">
      <t>セイカ</t>
    </rPh>
    <rPh sb="31" eb="33">
      <t>レンドウ</t>
    </rPh>
    <phoneticPr fontId="4"/>
  </si>
  <si>
    <t>（注5）「総合判断」とは、以上の3要素の総合的判断に基づくものをいいます。</t>
    <rPh sb="5" eb="7">
      <t>ソウゴウ</t>
    </rPh>
    <rPh sb="7" eb="9">
      <t>ハンダン</t>
    </rPh>
    <rPh sb="13" eb="15">
      <t>イジョウ</t>
    </rPh>
    <rPh sb="17" eb="19">
      <t>ヨウソ</t>
    </rPh>
    <rPh sb="20" eb="23">
      <t>ソウゴウテキ</t>
    </rPh>
    <rPh sb="23" eb="25">
      <t>ハンダン</t>
    </rPh>
    <rPh sb="26" eb="27">
      <t>モト</t>
    </rPh>
    <phoneticPr fontId="4"/>
  </si>
  <si>
    <t>（注6）所定内賃金の構成上の基本給および基本給の最も重要な決定要素は集計企業の労働者数による加重平均で算出しています。</t>
    <rPh sb="4" eb="7">
      <t>ショテイナイ</t>
    </rPh>
    <rPh sb="7" eb="9">
      <t>チンギン</t>
    </rPh>
    <rPh sb="10" eb="12">
      <t>コウセイ</t>
    </rPh>
    <rPh sb="12" eb="13">
      <t>ジョウ</t>
    </rPh>
    <rPh sb="14" eb="17">
      <t>キホンキュウ</t>
    </rPh>
    <rPh sb="20" eb="23">
      <t>キホンキュウ</t>
    </rPh>
    <rPh sb="24" eb="25">
      <t>モット</t>
    </rPh>
    <rPh sb="26" eb="28">
      <t>ジュウヨウ</t>
    </rPh>
    <rPh sb="29" eb="31">
      <t>ケッテイ</t>
    </rPh>
    <rPh sb="31" eb="33">
      <t>ヨウソ</t>
    </rPh>
    <rPh sb="34" eb="36">
      <t>シュウケイ</t>
    </rPh>
    <rPh sb="36" eb="38">
      <t>キギョウ</t>
    </rPh>
    <rPh sb="39" eb="42">
      <t>ロウドウシャ</t>
    </rPh>
    <rPh sb="42" eb="43">
      <t>スウ</t>
    </rPh>
    <rPh sb="46" eb="48">
      <t>カジュウ</t>
    </rPh>
    <rPh sb="48" eb="50">
      <t>ヘイキン</t>
    </rPh>
    <rPh sb="51" eb="53">
      <t>サンシュツ</t>
    </rPh>
    <phoneticPr fontId="4"/>
  </si>
  <si>
    <t>図表4-1.産業間、役職間の推定年収格差</t>
    <rPh sb="0" eb="2">
      <t>ズヒョウ</t>
    </rPh>
    <rPh sb="6" eb="9">
      <t>サンギョウカン</t>
    </rPh>
    <rPh sb="10" eb="12">
      <t>ヤクショク</t>
    </rPh>
    <rPh sb="12" eb="13">
      <t>カン</t>
    </rPh>
    <rPh sb="14" eb="16">
      <t>スイテイ</t>
    </rPh>
    <rPh sb="16" eb="18">
      <t>ネンシュウ</t>
    </rPh>
    <rPh sb="18" eb="20">
      <t>カクサ</t>
    </rPh>
    <phoneticPr fontId="4"/>
  </si>
  <si>
    <t>図表4-1　計算用Excel</t>
    <rPh sb="0" eb="2">
      <t>ズヒョウ</t>
    </rPh>
    <rPh sb="6" eb="9">
      <t>ケイサンヨウ</t>
    </rPh>
    <phoneticPr fontId="4"/>
  </si>
  <si>
    <t>男女計</t>
    <rPh sb="0" eb="2">
      <t>ダンジョ</t>
    </rPh>
    <rPh sb="2" eb="3">
      <t>ケイ</t>
    </rPh>
    <phoneticPr fontId="4"/>
  </si>
  <si>
    <t>男性</t>
    <rPh sb="0" eb="2">
      <t>ダンセイ</t>
    </rPh>
    <phoneticPr fontId="4"/>
  </si>
  <si>
    <t>女性</t>
    <rPh sb="0" eb="2">
      <t>ジョセイ</t>
    </rPh>
    <phoneticPr fontId="4"/>
  </si>
  <si>
    <t>全体</t>
    <rPh sb="0" eb="2">
      <t>ゼンタイ</t>
    </rPh>
    <phoneticPr fontId="4"/>
  </si>
  <si>
    <t>推定年収
（千円）</t>
    <rPh sb="0" eb="2">
      <t>スイテイ</t>
    </rPh>
    <rPh sb="2" eb="4">
      <t>ネンシュウ</t>
    </rPh>
    <rPh sb="6" eb="8">
      <t>センエン</t>
    </rPh>
    <phoneticPr fontId="4"/>
  </si>
  <si>
    <t>賃金比率
（％）</t>
    <rPh sb="0" eb="2">
      <t>チンギン</t>
    </rPh>
    <rPh sb="2" eb="4">
      <t>ヒリツ</t>
    </rPh>
    <phoneticPr fontId="4"/>
  </si>
  <si>
    <t>きまって
支給す
る現金
給与額</t>
    <rPh sb="5" eb="7">
      <t>シキュウ</t>
    </rPh>
    <rPh sb="10" eb="12">
      <t>ゲンキン</t>
    </rPh>
    <rPh sb="13" eb="15">
      <t>キュウヨ</t>
    </rPh>
    <rPh sb="15" eb="16">
      <t>ガク</t>
    </rPh>
    <phoneticPr fontId="9"/>
  </si>
  <si>
    <t>年間賞与その他特別給与額</t>
    <rPh sb="0" eb="2">
      <t>ネンカン</t>
    </rPh>
    <rPh sb="2" eb="4">
      <t>ショウヨ</t>
    </rPh>
    <rPh sb="6" eb="7">
      <t>タ</t>
    </rPh>
    <rPh sb="7" eb="9">
      <t>トクベツ</t>
    </rPh>
    <rPh sb="9" eb="11">
      <t>キュウヨ</t>
    </rPh>
    <rPh sb="11" eb="12">
      <t>ガク</t>
    </rPh>
    <phoneticPr fontId="9"/>
  </si>
  <si>
    <t>推定年収</t>
    <rPh sb="0" eb="2">
      <t>スイテイ</t>
    </rPh>
    <rPh sb="2" eb="4">
      <t>ネンシュウ</t>
    </rPh>
    <phoneticPr fontId="4"/>
  </si>
  <si>
    <t>検算</t>
    <rPh sb="0" eb="2">
      <t>ケンザン</t>
    </rPh>
    <phoneticPr fontId="4"/>
  </si>
  <si>
    <t>産業間</t>
    <rPh sb="0" eb="3">
      <t>サンギョウカン</t>
    </rPh>
    <phoneticPr fontId="4"/>
  </si>
  <si>
    <t>モデル賃金</t>
    <rPh sb="3" eb="5">
      <t>チンギン</t>
    </rPh>
    <phoneticPr fontId="4"/>
  </si>
  <si>
    <t>産業計</t>
    <rPh sb="0" eb="2">
      <t>サンギョウ</t>
    </rPh>
    <rPh sb="2" eb="3">
      <t>ケイ</t>
    </rPh>
    <phoneticPr fontId="4"/>
  </si>
  <si>
    <t>鉱業、採石業、砂利採取業</t>
  </si>
  <si>
    <t>電気・ガス・熱供給・水道業</t>
  </si>
  <si>
    <t>情報通信業</t>
  </si>
  <si>
    <t>学術研究、専門・技術サービス業</t>
  </si>
  <si>
    <t>生活関連サービス業、娯楽業</t>
  </si>
  <si>
    <t>医療、福祉</t>
    <rPh sb="3" eb="5">
      <t>フクシ</t>
    </rPh>
    <phoneticPr fontId="4"/>
  </si>
  <si>
    <t>複合サービス事業</t>
  </si>
  <si>
    <t>サービス業（他に分類されないもの）</t>
  </si>
  <si>
    <t>役職間</t>
    <rPh sb="0" eb="2">
      <t>ヤクショク</t>
    </rPh>
    <rPh sb="2" eb="3">
      <t>アイダ</t>
    </rPh>
    <phoneticPr fontId="4"/>
  </si>
  <si>
    <t>役職計</t>
    <rPh sb="0" eb="2">
      <t>ヤクショク</t>
    </rPh>
    <rPh sb="2" eb="3">
      <t>ケイ</t>
    </rPh>
    <phoneticPr fontId="4"/>
  </si>
  <si>
    <t>部長級</t>
  </si>
  <si>
    <t>課長級</t>
  </si>
  <si>
    <t>係長級</t>
  </si>
  <si>
    <t>非役職</t>
  </si>
  <si>
    <t>（出所：厚生労働省「令和5年賃金構造基本統計調査」を基に作成）</t>
    <rPh sb="1" eb="3">
      <t>シュッショ</t>
    </rPh>
    <rPh sb="4" eb="6">
      <t>コウセイ</t>
    </rPh>
    <rPh sb="6" eb="8">
      <t>ロウドウ</t>
    </rPh>
    <rPh sb="8" eb="9">
      <t>ショウ</t>
    </rPh>
    <rPh sb="10" eb="12">
      <t>レイワネンチンギンモトサクセイ</t>
    </rPh>
    <phoneticPr fontId="4"/>
  </si>
  <si>
    <t>（注1）推定年収は、「毎月きまって支給する給与×12＋年間賞与その他特別給与額」で計算しています。</t>
    <rPh sb="1" eb="2">
      <t>チュウ</t>
    </rPh>
    <rPh sb="4" eb="6">
      <t>スイテイ</t>
    </rPh>
    <rPh sb="6" eb="8">
      <t>ネンシュウ</t>
    </rPh>
    <phoneticPr fontId="4"/>
  </si>
  <si>
    <t>（注2）賃金比率は、モデル賃金を100とした場合の比率です。モデル賃金は、一般労働者の支給額としています。</t>
    <rPh sb="4" eb="6">
      <t>チンギン</t>
    </rPh>
    <rPh sb="6" eb="8">
      <t>ヒリツ</t>
    </rPh>
    <rPh sb="13" eb="15">
      <t>チンギン</t>
    </rPh>
    <rPh sb="22" eb="24">
      <t>バアイ</t>
    </rPh>
    <rPh sb="25" eb="27">
      <t>ヒリツ</t>
    </rPh>
    <phoneticPr fontId="4"/>
  </si>
  <si>
    <t>（注3）集計対象となる従業員の年齢が賃金支給額に影響を与えますが、ここでは考慮していません。</t>
    <rPh sb="4" eb="6">
      <t>シュウケイ</t>
    </rPh>
    <rPh sb="6" eb="8">
      <t>タイショウ</t>
    </rPh>
    <rPh sb="11" eb="14">
      <t>ジュウギョウイン</t>
    </rPh>
    <rPh sb="15" eb="17">
      <t>ネンレイ</t>
    </rPh>
    <rPh sb="18" eb="20">
      <t>チンギン</t>
    </rPh>
    <rPh sb="20" eb="23">
      <t>シキュウガク</t>
    </rPh>
    <rPh sb="24" eb="26">
      <t>エイキョウ</t>
    </rPh>
    <rPh sb="27" eb="28">
      <t>アタ</t>
    </rPh>
    <rPh sb="37" eb="39">
      <t>コウリョ</t>
    </rPh>
    <phoneticPr fontId="4"/>
  </si>
  <si>
    <t>（注4）産業や職種によって主力となる雇用形態が異なり、賃金支給額に影響を与えますが、ここでは考慮していません。</t>
    <rPh sb="4" eb="6">
      <t>サンギョウ</t>
    </rPh>
    <rPh sb="7" eb="9">
      <t>ショクシュ</t>
    </rPh>
    <rPh sb="13" eb="15">
      <t>シュリョク</t>
    </rPh>
    <rPh sb="18" eb="20">
      <t>コヨウ</t>
    </rPh>
    <rPh sb="20" eb="22">
      <t>ケイタイ</t>
    </rPh>
    <rPh sb="23" eb="24">
      <t>コト</t>
    </rPh>
    <rPh sb="27" eb="29">
      <t>チンギン</t>
    </rPh>
    <rPh sb="29" eb="32">
      <t>シキュウガク</t>
    </rPh>
    <rPh sb="33" eb="35">
      <t>エイキョウ</t>
    </rPh>
    <rPh sb="36" eb="37">
      <t>アタ</t>
    </rPh>
    <rPh sb="46" eb="48">
      <t>コウリョ</t>
    </rPh>
    <phoneticPr fontId="4"/>
  </si>
  <si>
    <t>職種間　https://www.e-stat.go.jp/stat-search/files?page=1&amp;layout=datalist&amp;toukei=00450091&amp;tstat=000001011429&amp;cycle=0&amp;tclass1=000001202310&amp;tclass2=000001202312&amp;tclass3=000001202329&amp;cycle_facet=tclass1%3Acycle&amp;tclass4val=0&amp;metadata=1&amp;data=1</t>
    <phoneticPr fontId="4"/>
  </si>
  <si>
    <t>図表4-2.職種間の推定年収格差</t>
    <phoneticPr fontId="4"/>
  </si>
  <si>
    <t>図表4-1　計算用Excel</t>
    <phoneticPr fontId="4"/>
  </si>
  <si>
    <t>全体</t>
    <phoneticPr fontId="4"/>
  </si>
  <si>
    <t>男性</t>
    <rPh sb="0" eb="1">
      <t>ダンセイ</t>
    </rPh>
    <phoneticPr fontId="4"/>
  </si>
  <si>
    <t>女性</t>
    <rPh sb="0" eb="1">
      <t>ジョセイ</t>
    </rPh>
    <phoneticPr fontId="4"/>
  </si>
  <si>
    <t>きまって支給す
る現金
給与額</t>
    <phoneticPr fontId="4"/>
  </si>
  <si>
    <t>年間賞与　その他特　別給与額</t>
    <phoneticPr fontId="4"/>
  </si>
  <si>
    <t>推定年収</t>
    <phoneticPr fontId="4"/>
  </si>
  <si>
    <t>きまって支給す
る現金給与額</t>
    <phoneticPr fontId="4"/>
  </si>
  <si>
    <t>検算</t>
    <phoneticPr fontId="4"/>
  </si>
  <si>
    <t>職種間</t>
    <rPh sb="0" eb="2">
      <t>ショクシュ</t>
    </rPh>
    <rPh sb="2" eb="3">
      <t>カン</t>
    </rPh>
    <phoneticPr fontId="4"/>
  </si>
  <si>
    <t>産業計</t>
  </si>
  <si>
    <t>上位</t>
    <rPh sb="0" eb="2">
      <t>ジョウイ</t>
    </rPh>
    <phoneticPr fontId="4"/>
  </si>
  <si>
    <t>航空機操縦士</t>
  </si>
  <si>
    <t>医師</t>
  </si>
  <si>
    <t>法務従事者</t>
  </si>
  <si>
    <t>大学教授（高専含む）</t>
    <phoneticPr fontId="4"/>
  </si>
  <si>
    <t>大学教授（高専含む）</t>
  </si>
  <si>
    <t>その他の経営・金融・保険専門職業従事者</t>
  </si>
  <si>
    <t>歯科医師</t>
  </si>
  <si>
    <t>大学准教授（高専含む）</t>
  </si>
  <si>
    <t>公認会計士、税理士</t>
    <rPh sb="0" eb="5">
      <t>コウニンカイケイシ</t>
    </rPh>
    <rPh sb="6" eb="9">
      <t>ゼイリシ</t>
    </rPh>
    <phoneticPr fontId="4"/>
  </si>
  <si>
    <t>公認会計士，税理士</t>
  </si>
  <si>
    <t>輸送用機器技術者</t>
    <rPh sb="0" eb="5">
      <t>ユソウヨウキキ</t>
    </rPh>
    <rPh sb="5" eb="8">
      <t>ギジュツシャ</t>
    </rPh>
    <phoneticPr fontId="4"/>
  </si>
  <si>
    <t>輸送用機器技術者</t>
  </si>
  <si>
    <t>高等学校教員</t>
    <rPh sb="0" eb="4">
      <t>コウトウガッコウ</t>
    </rPh>
    <rPh sb="4" eb="6">
      <t>キョウイン</t>
    </rPh>
    <phoneticPr fontId="4"/>
  </si>
  <si>
    <t>高等学校教員</t>
  </si>
  <si>
    <t>下位</t>
    <rPh sb="0" eb="2">
      <t>カイ</t>
    </rPh>
    <phoneticPr fontId="4"/>
  </si>
  <si>
    <t>身の回り世話従事者</t>
    <phoneticPr fontId="4"/>
  </si>
  <si>
    <t>身の回り世話従事者</t>
  </si>
  <si>
    <t>飲食物給仕従事者</t>
  </si>
  <si>
    <t>受付・案内事務員</t>
    <phoneticPr fontId="4"/>
  </si>
  <si>
    <t>受付・案内事務員</t>
  </si>
  <si>
    <t>美容サービス・浴場従事者（美容師を除く）</t>
    <phoneticPr fontId="4"/>
  </si>
  <si>
    <t>美容サービス・浴場従事者（美容師を除く）</t>
  </si>
  <si>
    <t>看護助手</t>
    <phoneticPr fontId="4"/>
  </si>
  <si>
    <t>看護助手</t>
  </si>
  <si>
    <t>その他の保健医療サービス職業従事者</t>
    <phoneticPr fontId="4"/>
  </si>
  <si>
    <t>その他の保健医療サービス職業従事者</t>
  </si>
  <si>
    <t>包装従事者</t>
    <phoneticPr fontId="4"/>
  </si>
  <si>
    <t>包装従事者</t>
  </si>
  <si>
    <t>紡織・衣服・繊維製品製造従事者</t>
  </si>
  <si>
    <t>クリーニング職，洗張職</t>
    <phoneticPr fontId="4"/>
  </si>
  <si>
    <t>クリーニング職，洗張職</t>
  </si>
  <si>
    <t>ビル・建物清掃員</t>
    <phoneticPr fontId="4"/>
  </si>
  <si>
    <t>ビル・建物清掃員</t>
  </si>
  <si>
    <t>（注2）賃金比率は、モデル賃金を100とした場合の比率です。モデル賃金は、一般労働者の支給額（図表4－1における産業間のモデル賃金）としています。</t>
    <rPh sb="4" eb="6">
      <t>チンギン</t>
    </rPh>
    <rPh sb="6" eb="8">
      <t>ヒリツ</t>
    </rPh>
    <rPh sb="13" eb="15">
      <t>チンギン</t>
    </rPh>
    <rPh sb="22" eb="24">
      <t>バアイ</t>
    </rPh>
    <rPh sb="25" eb="27">
      <t>ヒリツ</t>
    </rPh>
    <rPh sb="47" eb="49">
      <t>ズヒョウ</t>
    </rPh>
    <rPh sb="56" eb="58">
      <t>サンギョウ</t>
    </rPh>
    <rPh sb="58" eb="59">
      <t>カン</t>
    </rPh>
    <rPh sb="63" eb="65">
      <t>チンギン</t>
    </rPh>
    <rPh sb="65" eb="66">
      <t>ギョウケイ</t>
    </rPh>
    <phoneticPr fontId="4"/>
  </si>
  <si>
    <t>（注3）上位と下位は男女計に基づくものです。</t>
    <rPh sb="4" eb="6">
      <t>ジョウイ</t>
    </rPh>
    <rPh sb="7" eb="9">
      <t>カイ</t>
    </rPh>
    <rPh sb="10" eb="12">
      <t>ダンジョ</t>
    </rPh>
    <rPh sb="12" eb="13">
      <t>ケイ</t>
    </rPh>
    <rPh sb="14" eb="15">
      <t>モト</t>
    </rPh>
    <phoneticPr fontId="4"/>
  </si>
  <si>
    <t>（注4）集計対象となる従業員の年齢が賃金支給額に影響を与えますが、ここでは考慮していません。</t>
    <rPh sb="4" eb="6">
      <t>シュウケイ</t>
    </rPh>
    <rPh sb="6" eb="8">
      <t>タイショウ</t>
    </rPh>
    <rPh sb="11" eb="14">
      <t>ジュウギョウイン</t>
    </rPh>
    <rPh sb="15" eb="17">
      <t>ネンレイ</t>
    </rPh>
    <rPh sb="18" eb="20">
      <t>チンギン</t>
    </rPh>
    <rPh sb="20" eb="23">
      <t>シキュウガク</t>
    </rPh>
    <rPh sb="24" eb="26">
      <t>エイキョウ</t>
    </rPh>
    <rPh sb="27" eb="28">
      <t>アタ</t>
    </rPh>
    <rPh sb="37" eb="39">
      <t>コウリョ</t>
    </rPh>
    <phoneticPr fontId="4"/>
  </si>
  <si>
    <t>（注）「-」は該当する数値がない場合です。</t>
    <rPh sb="1" eb="2">
      <t>チュウ</t>
    </rPh>
    <rPh sb="7" eb="9">
      <t>ガイトウ</t>
    </rPh>
    <rPh sb="11" eb="13">
      <t>スウチ</t>
    </rPh>
    <rPh sb="16" eb="18">
      <t>バアイ</t>
    </rPh>
    <phoneticPr fontId="4"/>
  </si>
  <si>
    <t>（出所：厚生労働省「令和5年賃金構造基本統計調査」）</t>
    <phoneticPr fontId="4"/>
  </si>
  <si>
    <t>女性学歴計</t>
    <phoneticPr fontId="4"/>
  </si>
  <si>
    <t>男性学歴計</t>
  </si>
  <si>
    <t>70歳～</t>
    <phoneticPr fontId="4"/>
  </si>
  <si>
    <t>-</t>
  </si>
  <si>
    <t>65～69歳</t>
    <phoneticPr fontId="4"/>
  </si>
  <si>
    <t>60～64歳</t>
    <phoneticPr fontId="4"/>
  </si>
  <si>
    <t>55～59歳</t>
    <phoneticPr fontId="4"/>
  </si>
  <si>
    <t>50～54歳</t>
  </si>
  <si>
    <t>45～49歳</t>
    <phoneticPr fontId="4"/>
  </si>
  <si>
    <t>40～44歳</t>
    <phoneticPr fontId="4"/>
  </si>
  <si>
    <t>35～39歳</t>
    <phoneticPr fontId="4"/>
  </si>
  <si>
    <t>30～34歳</t>
    <phoneticPr fontId="4"/>
  </si>
  <si>
    <t>25～29歳</t>
    <phoneticPr fontId="4"/>
  </si>
  <si>
    <t>20～24歳</t>
    <phoneticPr fontId="4"/>
  </si>
  <si>
    <t>～19歳</t>
    <phoneticPr fontId="4"/>
  </si>
  <si>
    <t>男女学歴計</t>
  </si>
  <si>
    <t>男女学歴計</t>
    <phoneticPr fontId="4"/>
  </si>
  <si>
    <t>所定内
給与額
（千円）</t>
    <rPh sb="0" eb="3">
      <t>ショテイナイ</t>
    </rPh>
    <rPh sb="4" eb="6">
      <t>キュウヨ</t>
    </rPh>
    <rPh sb="6" eb="7">
      <t>ガク</t>
    </rPh>
    <rPh sb="9" eb="11">
      <t>センエン</t>
    </rPh>
    <phoneticPr fontId="4"/>
  </si>
  <si>
    <t>年間賞与
その他
特別
給与額
（千円）</t>
    <rPh sb="0" eb="2">
      <t>ネンカン</t>
    </rPh>
    <rPh sb="2" eb="4">
      <t>ショウヨ</t>
    </rPh>
    <rPh sb="7" eb="8">
      <t>タ</t>
    </rPh>
    <rPh sb="9" eb="11">
      <t>トクベツ</t>
    </rPh>
    <rPh sb="12" eb="14">
      <t>キュウヨ</t>
    </rPh>
    <rPh sb="14" eb="15">
      <t>ガク</t>
    </rPh>
    <rPh sb="17" eb="19">
      <t>センエン</t>
    </rPh>
    <phoneticPr fontId="4"/>
  </si>
  <si>
    <t>きまって
支給す
る現金
給与額
（千円）</t>
    <rPh sb="5" eb="7">
      <t>シキュウ</t>
    </rPh>
    <rPh sb="10" eb="12">
      <t>ゲンキン</t>
    </rPh>
    <rPh sb="13" eb="15">
      <t>キュウヨ</t>
    </rPh>
    <rPh sb="15" eb="16">
      <t>ガク</t>
    </rPh>
    <rPh sb="18" eb="20">
      <t>センエン</t>
    </rPh>
    <phoneticPr fontId="4"/>
  </si>
  <si>
    <t>勤続
年数
（年）</t>
    <rPh sb="0" eb="2">
      <t>キンゾク</t>
    </rPh>
    <rPh sb="3" eb="4">
      <t>ドシ</t>
    </rPh>
    <rPh sb="4" eb="5">
      <t>カズ</t>
    </rPh>
    <rPh sb="7" eb="8">
      <t>ネン</t>
    </rPh>
    <phoneticPr fontId="4"/>
  </si>
  <si>
    <t>年齢
（歳）</t>
    <rPh sb="0" eb="2">
      <t>ネンレイ</t>
    </rPh>
    <rPh sb="4" eb="5">
      <t>サイ</t>
    </rPh>
    <phoneticPr fontId="4"/>
  </si>
  <si>
    <t>1000人以上</t>
    <rPh sb="4" eb="5">
      <t>ニン</t>
    </rPh>
    <rPh sb="5" eb="7">
      <t>イジョウ</t>
    </rPh>
    <phoneticPr fontId="4"/>
  </si>
  <si>
    <t>100～999人</t>
    <rPh sb="7" eb="8">
      <t>ニン</t>
    </rPh>
    <phoneticPr fontId="4"/>
  </si>
  <si>
    <t>区分</t>
    <phoneticPr fontId="4"/>
  </si>
  <si>
    <t>10～99人</t>
    <rPh sb="5" eb="6">
      <t>ニン</t>
    </rPh>
    <phoneticPr fontId="4"/>
  </si>
  <si>
    <t>企業規模計（10人以上）</t>
    <rPh sb="0" eb="2">
      <t>キギョウ</t>
    </rPh>
    <rPh sb="2" eb="4">
      <t>キボ</t>
    </rPh>
    <rPh sb="4" eb="5">
      <t>ケイ</t>
    </rPh>
    <rPh sb="8" eb="9">
      <t>ニン</t>
    </rPh>
    <rPh sb="9" eb="11">
      <t>イジョウ</t>
    </rPh>
    <phoneticPr fontId="4"/>
  </si>
  <si>
    <t>図表5-16.複合サービス事業</t>
  </si>
  <si>
    <t>図表5-14.教育、学習支援業</t>
  </si>
  <si>
    <t>図表5-12.宿泊業、飲食サービス業</t>
  </si>
  <si>
    <t>図表5-10.不動産業、物品賃貸業</t>
  </si>
  <si>
    <t>図表5-8.卸売業、小売業</t>
  </si>
  <si>
    <t>図表5-6.情報通信業</t>
  </si>
  <si>
    <t>図表5-4.製造業</t>
    <rPh sb="6" eb="8">
      <t>セイゾウ</t>
    </rPh>
    <rPh sb="8" eb="9">
      <t>ギョウ</t>
    </rPh>
    <phoneticPr fontId="4"/>
  </si>
  <si>
    <t>図表5-2.鉱業、採石業、砂利採取業</t>
    <rPh sb="6" eb="8">
      <t>コウギョウ</t>
    </rPh>
    <rPh sb="9" eb="11">
      <t>サイセキ</t>
    </rPh>
    <rPh sb="11" eb="12">
      <t>ギョウ</t>
    </rPh>
    <rPh sb="13" eb="15">
      <t>ジャリ</t>
    </rPh>
    <rPh sb="15" eb="17">
      <t>サイシュ</t>
    </rPh>
    <rPh sb="17" eb="18">
      <t>ギョウ</t>
    </rPh>
    <phoneticPr fontId="4"/>
  </si>
  <si>
    <t>女性学歴計</t>
    <rPh sb="0" eb="2">
      <t>ジョセイ</t>
    </rPh>
    <rPh sb="2" eb="4">
      <t>ガクレキ</t>
    </rPh>
    <rPh sb="4" eb="5">
      <t>ケイ</t>
    </rPh>
    <phoneticPr fontId="4"/>
  </si>
  <si>
    <t>男性学歴計</t>
    <phoneticPr fontId="4"/>
  </si>
  <si>
    <t>男女学歴計</t>
    <rPh sb="2" eb="4">
      <t>ガクレキ</t>
    </rPh>
    <phoneticPr fontId="4"/>
  </si>
  <si>
    <t>図表5-17.サービス業（他に分類されないもの）</t>
  </si>
  <si>
    <t>図表5-15.医療、福祉</t>
    <rPh sb="10" eb="12">
      <t>フクシ</t>
    </rPh>
    <phoneticPr fontId="4"/>
  </si>
  <si>
    <t>図表5-13.生活関連サービス業、娯楽業</t>
  </si>
  <si>
    <t>図表5-11.学術研究、専門・技術サービス業</t>
  </si>
  <si>
    <t>図表5-9.金融業、保険業</t>
  </si>
  <si>
    <t>図表5-7.運輸業、郵便業</t>
  </si>
  <si>
    <t>図表5-5.電気・ガス・熱供給・水道業</t>
  </si>
  <si>
    <t>図表5-3.建設業</t>
    <rPh sb="6" eb="8">
      <t>ケンセツ</t>
    </rPh>
    <rPh sb="8" eb="9">
      <t>ギョウ</t>
    </rPh>
    <phoneticPr fontId="4"/>
  </si>
  <si>
    <t>図表5-1.全産業</t>
    <rPh sb="6" eb="7">
      <t>ゼン</t>
    </rPh>
    <rPh sb="7" eb="9">
      <t>サンギョウ</t>
    </rPh>
    <phoneticPr fontId="4"/>
  </si>
  <si>
    <t>図表6-1.役職計</t>
    <rPh sb="6" eb="8">
      <t>ヤクショク</t>
    </rPh>
    <rPh sb="8" eb="9">
      <t>ケイ</t>
    </rPh>
    <phoneticPr fontId="4"/>
  </si>
  <si>
    <t>図表6-3.課長級</t>
    <rPh sb="6" eb="8">
      <t>カチョウ</t>
    </rPh>
    <rPh sb="8" eb="9">
      <t>キュウ</t>
    </rPh>
    <phoneticPr fontId="4"/>
  </si>
  <si>
    <t>図表6-5.非役職</t>
    <rPh sb="6" eb="7">
      <t>ヒ</t>
    </rPh>
    <rPh sb="7" eb="9">
      <t>ヤクショク</t>
    </rPh>
    <phoneticPr fontId="4"/>
  </si>
  <si>
    <t>図表6-2.部長級</t>
    <rPh sb="6" eb="8">
      <t>ブチョウ</t>
    </rPh>
    <rPh sb="8" eb="9">
      <t>キュウ</t>
    </rPh>
    <phoneticPr fontId="4"/>
  </si>
  <si>
    <t>図表6-4.係長級</t>
    <rPh sb="6" eb="8">
      <t>カカリチョウ</t>
    </rPh>
    <rPh sb="8" eb="9">
      <t>キュウ</t>
    </rPh>
    <phoneticPr fontId="4"/>
  </si>
  <si>
    <t>図表7-1.職種別、性別の賃金支給額（管理的職業従事者～臨床検査技師）</t>
  </si>
  <si>
    <t>区分</t>
    <rPh sb="0" eb="1">
      <t>ク</t>
    </rPh>
    <rPh sb="1" eb="2">
      <t>ブン</t>
    </rPh>
    <phoneticPr fontId="4"/>
  </si>
  <si>
    <t>企業規模計、男女計</t>
    <rPh sb="0" eb="2">
      <t>キギョウ</t>
    </rPh>
    <rPh sb="2" eb="4">
      <t>キボ</t>
    </rPh>
    <rPh sb="4" eb="5">
      <t>ケイ</t>
    </rPh>
    <rPh sb="6" eb="9">
      <t>ダンジョケイ</t>
    </rPh>
    <phoneticPr fontId="4"/>
  </si>
  <si>
    <t>企業規模計、男性</t>
    <rPh sb="0" eb="2">
      <t>キギョウ</t>
    </rPh>
    <rPh sb="2" eb="4">
      <t>キボ</t>
    </rPh>
    <rPh sb="4" eb="5">
      <t>ケイ</t>
    </rPh>
    <rPh sb="6" eb="8">
      <t>ダンセイ</t>
    </rPh>
    <phoneticPr fontId="4"/>
  </si>
  <si>
    <t>企業規模計、女性</t>
    <rPh sb="0" eb="2">
      <t>キギョウ</t>
    </rPh>
    <rPh sb="2" eb="4">
      <t>キボ</t>
    </rPh>
    <rPh sb="4" eb="5">
      <t>ケイ</t>
    </rPh>
    <rPh sb="6" eb="8">
      <t>ジョセイ</t>
    </rPh>
    <phoneticPr fontId="4"/>
  </si>
  <si>
    <t>管理的職業従事者</t>
    <phoneticPr fontId="9"/>
  </si>
  <si>
    <t>研究者</t>
  </si>
  <si>
    <t>電気・電子・電気通信技術者（通信ネットワーク技術者を除く）</t>
  </si>
  <si>
    <t>機械技術者</t>
  </si>
  <si>
    <t>金属技術者</t>
  </si>
  <si>
    <t>化学技術者</t>
  </si>
  <si>
    <t>建築技術者</t>
  </si>
  <si>
    <t>土木技術者</t>
  </si>
  <si>
    <t>測量技術者</t>
  </si>
  <si>
    <t>システムコンサルタント・設計者</t>
    <phoneticPr fontId="4"/>
  </si>
  <si>
    <t>ソフトウェア作成者</t>
  </si>
  <si>
    <t>その他の情報処理・通信技術者</t>
  </si>
  <si>
    <t>他に分類されない技術者</t>
  </si>
  <si>
    <t>獣医師</t>
  </si>
  <si>
    <t>薬剤師</t>
  </si>
  <si>
    <t>保健師</t>
  </si>
  <si>
    <t>助産師</t>
  </si>
  <si>
    <t>看護師</t>
  </si>
  <si>
    <t>准看護師</t>
  </si>
  <si>
    <t>診療放射線技師</t>
  </si>
  <si>
    <t>臨床検査技師</t>
    <phoneticPr fontId="4"/>
  </si>
  <si>
    <t>（出所：厚生労働省「令和5年賃金構造基本統計調査」）</t>
    <rPh sb="1" eb="3">
      <t>シュッショ</t>
    </rPh>
    <rPh sb="4" eb="6">
      <t>コウセイ</t>
    </rPh>
    <rPh sb="6" eb="8">
      <t>ロウドウ</t>
    </rPh>
    <rPh sb="8" eb="9">
      <t>ショウ</t>
    </rPh>
    <phoneticPr fontId="4"/>
  </si>
  <si>
    <t>（注）「-」は該当する数値がない場合です。</t>
  </si>
  <si>
    <t>図表7-2.職種別、性別の賃金支給額（理学療法士、作業療法士、言語聴覚士、視能訓練士～その他の教員）</t>
    <rPh sb="19" eb="21">
      <t>リガク</t>
    </rPh>
    <rPh sb="21" eb="24">
      <t>リョウホウシ</t>
    </rPh>
    <rPh sb="25" eb="27">
      <t>サギョウ</t>
    </rPh>
    <rPh sb="27" eb="30">
      <t>リョウホウシ</t>
    </rPh>
    <rPh sb="31" eb="36">
      <t>ゲンゴチョウカクシ</t>
    </rPh>
    <rPh sb="37" eb="42">
      <t>シノウクンレンシ</t>
    </rPh>
    <rPh sb="45" eb="46">
      <t>タ</t>
    </rPh>
    <rPh sb="47" eb="49">
      <t>キョウイン</t>
    </rPh>
    <phoneticPr fontId="4"/>
  </si>
  <si>
    <t>理学療法士、作業療法士、言語聴覚士、視能訓練士</t>
    <phoneticPr fontId="4"/>
  </si>
  <si>
    <t>歯科衛生士</t>
  </si>
  <si>
    <t>歯科技工士</t>
  </si>
  <si>
    <t>栄養士</t>
  </si>
  <si>
    <t>その他の保健医療従事者</t>
  </si>
  <si>
    <t>保育士</t>
  </si>
  <si>
    <t>介護支援専門員（ケアマネージャー）</t>
  </si>
  <si>
    <t>その他の社会福祉専門職業従事者</t>
  </si>
  <si>
    <t>公認会計士、税理士</t>
  </si>
  <si>
    <t>幼稚園教員、保育教諭</t>
  </si>
  <si>
    <t>小・中学校教員</t>
  </si>
  <si>
    <t>大学講師・助教（高専含む）</t>
  </si>
  <si>
    <t>その他の教員</t>
    <phoneticPr fontId="4"/>
  </si>
  <si>
    <t>図表7-3.職種別、性別の賃金支給額（宗教家～その他の商品販売従事者）</t>
    <rPh sb="19" eb="22">
      <t>シュウキョウカ</t>
    </rPh>
    <rPh sb="25" eb="26">
      <t>タ</t>
    </rPh>
    <rPh sb="27" eb="29">
      <t>ショウヒン</t>
    </rPh>
    <rPh sb="29" eb="31">
      <t>ハンバイ</t>
    </rPh>
    <rPh sb="31" eb="34">
      <t>ジュウジシャ</t>
    </rPh>
    <phoneticPr fontId="4"/>
  </si>
  <si>
    <t>宗教家</t>
    <phoneticPr fontId="4"/>
  </si>
  <si>
    <t>著述家、記者、編集者</t>
  </si>
  <si>
    <t>美術家、写真家、映像撮影者</t>
  </si>
  <si>
    <t>デザイナー</t>
  </si>
  <si>
    <t>音楽家、舞台芸術家</t>
  </si>
  <si>
    <t>個人教師</t>
  </si>
  <si>
    <t>他に分類されない専門的職業従事者</t>
    <phoneticPr fontId="4"/>
  </si>
  <si>
    <t>庶務・人事事務員</t>
  </si>
  <si>
    <t>企画事務員</t>
  </si>
  <si>
    <t>秘書</t>
  </si>
  <si>
    <t>電話応接事務員</t>
  </si>
  <si>
    <t>総合事務員</t>
  </si>
  <si>
    <t>その他の一般事務従事者</t>
  </si>
  <si>
    <t>会計事務従事者</t>
  </si>
  <si>
    <t>生産関連事務従事者</t>
  </si>
  <si>
    <t>営業・販売事務従事者</t>
  </si>
  <si>
    <t>外勤事務従事者</t>
  </si>
  <si>
    <t>運輸・郵便事務従事者</t>
  </si>
  <si>
    <t>事務用機器操作員</t>
  </si>
  <si>
    <t>販売店員</t>
  </si>
  <si>
    <t>その他の商品販売従事者</t>
    <phoneticPr fontId="4"/>
  </si>
  <si>
    <t>図表7-4.職種別、性別の賃金支給額（販売類似職業従事者～航空機客室乗務員）</t>
    <rPh sb="19" eb="21">
      <t>ハンバイ</t>
    </rPh>
    <rPh sb="21" eb="23">
      <t>ルイジ</t>
    </rPh>
    <rPh sb="23" eb="25">
      <t>ショクギョウ</t>
    </rPh>
    <rPh sb="25" eb="28">
      <t>ジュウジシャ</t>
    </rPh>
    <rPh sb="29" eb="32">
      <t>コウクウキ</t>
    </rPh>
    <rPh sb="32" eb="34">
      <t>キャクシツ</t>
    </rPh>
    <rPh sb="34" eb="37">
      <t>ジョウムイン</t>
    </rPh>
    <phoneticPr fontId="4"/>
  </si>
  <si>
    <t>販売類似職業従事者</t>
    <phoneticPr fontId="4"/>
  </si>
  <si>
    <t>自動車営業職業従事者</t>
  </si>
  <si>
    <t>機械器具・通信・システム営業職業従事者（自動車を除く）</t>
  </si>
  <si>
    <t>金融営業職業従事者</t>
  </si>
  <si>
    <t>保険営業職業従事者</t>
  </si>
  <si>
    <t>その他の営業職業従事者</t>
  </si>
  <si>
    <t>介護職員（医療・福祉施設等）</t>
  </si>
  <si>
    <t>訪問介護従事者</t>
  </si>
  <si>
    <t>看護助手</t>
    <phoneticPr fontId="9"/>
  </si>
  <si>
    <t>理容・美容師　</t>
  </si>
  <si>
    <t>クリーニング職、洗張職</t>
  </si>
  <si>
    <t>飲食物調理従事者</t>
  </si>
  <si>
    <t>航空機客室乗務員</t>
    <phoneticPr fontId="4"/>
  </si>
  <si>
    <t>図表7-5.職種別、性別の賃金支給額（身の回り世話従事者～窯業・土石製品製造従事者）</t>
    <rPh sb="19" eb="20">
      <t>ミ</t>
    </rPh>
    <rPh sb="21" eb="22">
      <t>マワ</t>
    </rPh>
    <rPh sb="23" eb="25">
      <t>セワ</t>
    </rPh>
    <rPh sb="25" eb="28">
      <t>ジュウジシャ</t>
    </rPh>
    <rPh sb="29" eb="31">
      <t>ヨウギョウ</t>
    </rPh>
    <rPh sb="32" eb="34">
      <t>ドセキ</t>
    </rPh>
    <rPh sb="34" eb="36">
      <t>セイヒン</t>
    </rPh>
    <rPh sb="36" eb="38">
      <t>セイゾウ</t>
    </rPh>
    <rPh sb="38" eb="41">
      <t>ジュウジシャ</t>
    </rPh>
    <phoneticPr fontId="4"/>
  </si>
  <si>
    <t>娯楽場等接客員</t>
    <phoneticPr fontId="4"/>
  </si>
  <si>
    <t>居住施設・ビル等管理人</t>
  </si>
  <si>
    <t>その他のサービス職業従事者</t>
  </si>
  <si>
    <t>警備員</t>
  </si>
  <si>
    <t>その他の保安職業従事者</t>
  </si>
  <si>
    <t>農林漁業従事者</t>
  </si>
  <si>
    <t>製銑・製鋼・非鉄金属製錬従事者</t>
  </si>
  <si>
    <t>鋳物製造・鍛造従事者</t>
  </si>
  <si>
    <t>金属工作機械作業従事者</t>
  </si>
  <si>
    <t>金属プレス従事者</t>
  </si>
  <si>
    <t>鉄工、製缶従事者</t>
  </si>
  <si>
    <t>板金従事者</t>
  </si>
  <si>
    <t>金属彫刻・表面処理従事者</t>
  </si>
  <si>
    <t>金属溶接・溶断従事者</t>
  </si>
  <si>
    <t>その他の製品製造・加工処理従事者（金属製品）</t>
  </si>
  <si>
    <t>化学製品製造従事者</t>
  </si>
  <si>
    <t>窯業・土石製品製造従事者</t>
    <phoneticPr fontId="4"/>
  </si>
  <si>
    <t>図表7-6.職種別、性別の賃金支給額（食料品・飲料・たばこ製造従事者～その他の機械整備・修理従事者）</t>
    <rPh sb="19" eb="22">
      <t>ショクリョウヒン</t>
    </rPh>
    <rPh sb="23" eb="25">
      <t>インリョウ</t>
    </rPh>
    <rPh sb="29" eb="31">
      <t>セイゾウ</t>
    </rPh>
    <rPh sb="31" eb="34">
      <t>ジュウジシャ</t>
    </rPh>
    <rPh sb="37" eb="38">
      <t>タ</t>
    </rPh>
    <rPh sb="39" eb="41">
      <t>キカイ</t>
    </rPh>
    <rPh sb="41" eb="43">
      <t>セイビ</t>
    </rPh>
    <rPh sb="44" eb="46">
      <t>シュウリ</t>
    </rPh>
    <rPh sb="46" eb="49">
      <t>ジュウジシャ</t>
    </rPh>
    <phoneticPr fontId="4"/>
  </si>
  <si>
    <t>食料品・飲料・たばこ製造従事者</t>
    <phoneticPr fontId="4"/>
  </si>
  <si>
    <t>木・紙製品製造従事者</t>
  </si>
  <si>
    <t>印刷・製本従事者</t>
  </si>
  <si>
    <t>ゴム・プラスチック製品製造従事者</t>
  </si>
  <si>
    <t>その他の製品製造・加工処理従事者（金属製品を除く）</t>
  </si>
  <si>
    <t>はん用・生産用・業務用機械器具組立従事者</t>
  </si>
  <si>
    <t>電気機械器具組立従事者</t>
  </si>
  <si>
    <t>自動車組立従事者</t>
  </si>
  <si>
    <t>その他の機械組立従事者</t>
  </si>
  <si>
    <t>はん用・生産用・業務用機械器具・電気機械器具整備・修理従事者</t>
  </si>
  <si>
    <t>自動車整備・修理従事者</t>
  </si>
  <si>
    <t>その他の機械整備・修理従事者</t>
    <phoneticPr fontId="4"/>
  </si>
  <si>
    <t>図表7-7.職種別、性別の賃金支給額（製品検査従事者（金属製品）～他に分類されない輸送従事者）</t>
    <rPh sb="19" eb="21">
      <t>セイヒン</t>
    </rPh>
    <rPh sb="21" eb="23">
      <t>ケンサ</t>
    </rPh>
    <rPh sb="23" eb="26">
      <t>ジュウジシャ</t>
    </rPh>
    <rPh sb="27" eb="29">
      <t>キンゾク</t>
    </rPh>
    <rPh sb="29" eb="31">
      <t>セイヒン</t>
    </rPh>
    <rPh sb="33" eb="34">
      <t>ホカ</t>
    </rPh>
    <rPh sb="35" eb="37">
      <t>ブンルイ</t>
    </rPh>
    <rPh sb="41" eb="43">
      <t>ユソウ</t>
    </rPh>
    <rPh sb="43" eb="46">
      <t>ジュウジシャ</t>
    </rPh>
    <phoneticPr fontId="4"/>
  </si>
  <si>
    <t>製品検査従事者（金属製品）</t>
    <phoneticPr fontId="4"/>
  </si>
  <si>
    <t>製品検査従事者（金属製品を除く）</t>
  </si>
  <si>
    <t>機械検査従事者</t>
  </si>
  <si>
    <t>画工、塗装・看板制作従事者</t>
  </si>
  <si>
    <t>製図その他生産関連・生産類似作業従事者</t>
  </si>
  <si>
    <t>鉄道運転従事者</t>
  </si>
  <si>
    <t>バス運転者</t>
  </si>
  <si>
    <t>タクシー運転者</t>
  </si>
  <si>
    <t>乗用自動車運転者（タクシー運転者を除く）</t>
  </si>
  <si>
    <t>営業用大型貨物自動車運転者</t>
  </si>
  <si>
    <t>営業用貨物自動車運転者（大型車を除く）</t>
  </si>
  <si>
    <t>自家用貨物自動車運転者</t>
  </si>
  <si>
    <t>その他の自動車運転従事者</t>
  </si>
  <si>
    <t>車掌</t>
  </si>
  <si>
    <t>他に分類されない輸送従事者</t>
    <phoneticPr fontId="4"/>
  </si>
  <si>
    <t>図表7-8.職種別、性別の賃金支給額（発電員、変電員～不詳）</t>
    <rPh sb="19" eb="21">
      <t>ハツデン</t>
    </rPh>
    <rPh sb="21" eb="22">
      <t>イン</t>
    </rPh>
    <rPh sb="23" eb="25">
      <t>ヘンデン</t>
    </rPh>
    <rPh sb="25" eb="26">
      <t>イン</t>
    </rPh>
    <rPh sb="27" eb="29">
      <t>フショウ</t>
    </rPh>
    <phoneticPr fontId="4"/>
  </si>
  <si>
    <t>発電員、変電員</t>
    <phoneticPr fontId="4"/>
  </si>
  <si>
    <t>クレーン・ウインチ運転従事者</t>
  </si>
  <si>
    <t>建設・さく井機械運転従事者</t>
  </si>
  <si>
    <t>その他の定置・建設機械運転従事者</t>
  </si>
  <si>
    <t>建設躯体工事従事者</t>
  </si>
  <si>
    <t>大工</t>
  </si>
  <si>
    <t>配管従事者</t>
  </si>
  <si>
    <t>その他の建設従事者</t>
  </si>
  <si>
    <t>電気工事従事者</t>
  </si>
  <si>
    <t>土木従事者、鉄道線路工事従事者</t>
  </si>
  <si>
    <t>ダム・トンネル掘削従事者、採掘従事者</t>
  </si>
  <si>
    <t>船内・沿岸荷役従事者</t>
  </si>
  <si>
    <t>その他の運搬従事者</t>
  </si>
  <si>
    <t>清掃員（ビル・建物を除く）、廃棄物処理従事者</t>
  </si>
  <si>
    <t xml:space="preserve">包装従事者 </t>
  </si>
  <si>
    <t>他に分類されない運搬・清掃・包装等従事者</t>
    <phoneticPr fontId="4"/>
  </si>
  <si>
    <t>不詳</t>
    <rPh sb="0" eb="2">
      <t>フショウ</t>
    </rPh>
    <phoneticPr fontId="9"/>
  </si>
  <si>
    <t>就労条件総合調査</t>
  </si>
  <si>
    <t>調査主体</t>
    <rPh sb="0" eb="2">
      <t>チョウサ</t>
    </rPh>
    <rPh sb="2" eb="4">
      <t>シュタイ</t>
    </rPh>
    <phoneticPr fontId="4"/>
  </si>
  <si>
    <t>厚生労働省</t>
    <rPh sb="0" eb="2">
      <t>コウセイ</t>
    </rPh>
    <rPh sb="2" eb="5">
      <t>ロウドウショウ</t>
    </rPh>
    <phoneticPr fontId="4"/>
  </si>
  <si>
    <t>調査目的</t>
    <phoneticPr fontId="4"/>
  </si>
  <si>
    <t>主要産業における企業の労働時間制度、賃金制度等について総合的に調査し、我が国の民間企業における就労条件の現状を明らかにすることを目的とする。</t>
    <phoneticPr fontId="4"/>
  </si>
  <si>
    <t>調査対象</t>
    <phoneticPr fontId="4"/>
  </si>
  <si>
    <t>1.地域：日本全国
2.調査対象：日本標準産業分類に基づく16大産業に属する常用労働者が30人以上の民営企業から、産業、企業規模別に一定の方法により抽出した企業。</t>
    <rPh sb="2" eb="4">
      <t>チイキ</t>
    </rPh>
    <rPh sb="5" eb="7">
      <t>ニホン</t>
    </rPh>
    <rPh sb="7" eb="9">
      <t>ゼンコク</t>
    </rPh>
    <rPh sb="12" eb="14">
      <t>チョウサ</t>
    </rPh>
    <rPh sb="14" eb="16">
      <t>タイショウ</t>
    </rPh>
    <rPh sb="17" eb="19">
      <t>ニホン</t>
    </rPh>
    <rPh sb="19" eb="21">
      <t>ヒョウジュン</t>
    </rPh>
    <rPh sb="21" eb="23">
      <t>サンギョウ</t>
    </rPh>
    <rPh sb="23" eb="25">
      <t>ブンルイ</t>
    </rPh>
    <rPh sb="26" eb="27">
      <t>モト</t>
    </rPh>
    <rPh sb="31" eb="34">
      <t>ダイサンギョウ</t>
    </rPh>
    <rPh sb="35" eb="36">
      <t>ゾク</t>
    </rPh>
    <rPh sb="38" eb="40">
      <t>ジョウヨウ</t>
    </rPh>
    <rPh sb="40" eb="43">
      <t>ロウドウシャ</t>
    </rPh>
    <rPh sb="46" eb="49">
      <t>ニンイジョウ</t>
    </rPh>
    <rPh sb="50" eb="52">
      <t>ミンエイ</t>
    </rPh>
    <rPh sb="52" eb="54">
      <t>キギョウ</t>
    </rPh>
    <rPh sb="57" eb="59">
      <t>サンギョウ</t>
    </rPh>
    <rPh sb="60" eb="62">
      <t>キギョウ</t>
    </rPh>
    <rPh sb="62" eb="64">
      <t>キボ</t>
    </rPh>
    <rPh sb="64" eb="65">
      <t>ベツ</t>
    </rPh>
    <rPh sb="66" eb="68">
      <t>イッテイ</t>
    </rPh>
    <rPh sb="69" eb="71">
      <t>ホウホウ</t>
    </rPh>
    <rPh sb="74" eb="76">
      <t>チュウシュツ</t>
    </rPh>
    <rPh sb="78" eb="80">
      <t>キギョウ</t>
    </rPh>
    <phoneticPr fontId="4"/>
  </si>
  <si>
    <t>調査サイクル</t>
    <phoneticPr fontId="4"/>
  </si>
  <si>
    <t>毎年</t>
    <phoneticPr fontId="4"/>
  </si>
  <si>
    <t>公表時期</t>
    <phoneticPr fontId="4"/>
  </si>
  <si>
    <t>毎年10～12月ごろ</t>
    <rPh sb="0" eb="2">
      <t>マイトシ</t>
    </rPh>
    <rPh sb="7" eb="8">
      <t>ガツ</t>
    </rPh>
    <phoneticPr fontId="4"/>
  </si>
  <si>
    <t>URL</t>
    <phoneticPr fontId="4"/>
  </si>
  <si>
    <t>https://www.mhlw.go.jp/toukei/list/11-23.html</t>
    <phoneticPr fontId="4"/>
  </si>
  <si>
    <t>賃金構造基本統計調査</t>
    <rPh sb="2" eb="4">
      <t>コウゾウ</t>
    </rPh>
    <rPh sb="4" eb="6">
      <t>キホン</t>
    </rPh>
    <rPh sb="6" eb="8">
      <t>トウケイ</t>
    </rPh>
    <rPh sb="8" eb="10">
      <t>チョウサ</t>
    </rPh>
    <phoneticPr fontId="4"/>
  </si>
  <si>
    <t>主要産業に雇用される労働者について、その賃金の実態を労働者の雇用形態、就業形態、職種、性、年齢、学歴、勤続年数、経験年数別などに明らかにすることを目的とする。</t>
    <phoneticPr fontId="4"/>
  </si>
  <si>
    <t>1.地域：日本全国（ただし、一部島しょを除く） 
2.産業：日本標準産業分類に基づく16大産業
3.事業所：5人以上の常用労働者を雇用する民営事業所（5～9人の事業所については企業規模が5～9人の事業所に限る）および10人以上の常用労働者を雇用する公営事業所から都道府県、産業および事業所規模別に一定の方法で抽出した事業所を対象とする。</t>
    <phoneticPr fontId="4"/>
  </si>
  <si>
    <t>毎年3月ごろ</t>
    <phoneticPr fontId="4"/>
  </si>
  <si>
    <t>https://www.mhlw.go.jp/toukei/list/chinginkouzou.html</t>
    <phoneticPr fontId="4"/>
  </si>
  <si>
    <t>賃金事情等総合調査</t>
    <phoneticPr fontId="4"/>
  </si>
  <si>
    <t>中央労働委員会</t>
    <rPh sb="0" eb="2">
      <t>チュウオウ</t>
    </rPh>
    <rPh sb="2" eb="4">
      <t>ロウドウ</t>
    </rPh>
    <rPh sb="4" eb="7">
      <t>イインカイ</t>
    </rPh>
    <phoneticPr fontId="4"/>
  </si>
  <si>
    <t>中央労働委員会が取り扱う労働争議調整事件（当事者はおおむね大企業の労使）を早期に解決するために情報収集を行うことを目的とする。</t>
    <rPh sb="0" eb="2">
      <t>チュウオウ</t>
    </rPh>
    <rPh sb="2" eb="4">
      <t>ロウドウ</t>
    </rPh>
    <rPh sb="4" eb="7">
      <t>イインカイ</t>
    </rPh>
    <rPh sb="8" eb="9">
      <t>ト</t>
    </rPh>
    <rPh sb="10" eb="11">
      <t>アツカ</t>
    </rPh>
    <rPh sb="12" eb="14">
      <t>ロウドウ</t>
    </rPh>
    <rPh sb="14" eb="16">
      <t>ソウギ</t>
    </rPh>
    <rPh sb="16" eb="18">
      <t>チョウセイ</t>
    </rPh>
    <rPh sb="18" eb="20">
      <t>ジケン</t>
    </rPh>
    <rPh sb="21" eb="24">
      <t>トウジシャ</t>
    </rPh>
    <rPh sb="29" eb="32">
      <t>ダイキギョウ</t>
    </rPh>
    <rPh sb="33" eb="35">
      <t>ロウシ</t>
    </rPh>
    <rPh sb="37" eb="39">
      <t>ソウキ</t>
    </rPh>
    <rPh sb="40" eb="42">
      <t>カイケツ</t>
    </rPh>
    <rPh sb="47" eb="49">
      <t>ジョウホウ</t>
    </rPh>
    <rPh sb="49" eb="51">
      <t>シュウシュウ</t>
    </rPh>
    <rPh sb="52" eb="53">
      <t>オコナ</t>
    </rPh>
    <rPh sb="57" eb="59">
      <t>モクテキ</t>
    </rPh>
    <phoneticPr fontId="4"/>
  </si>
  <si>
    <t>原則として次に該当する企業の中から中央労働委員会が独自に選定する。
1.運輸・交通関連業種以外で、資本金5億円以上かつ労働者1000人以上 
2.運輸・交通関連業種</t>
    <phoneticPr fontId="4"/>
  </si>
  <si>
    <t>毎年4月ごろ</t>
    <rPh sb="0" eb="2">
      <t>マイトシ</t>
    </rPh>
    <rPh sb="3" eb="4">
      <t>ガツ</t>
    </rPh>
    <phoneticPr fontId="4"/>
  </si>
  <si>
    <t>https://www.mhlw.go.jp/churoi/chingin/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</si>
</sst>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 "/>
    <numFmt numFmtId="178" formatCode="0.0_ ;[Red]\-0.0\ "/>
    <numFmt numFmtId="179" formatCode="#,##0.0"/>
    <numFmt numFmtId="180" formatCode="###0.0;&quot; -&quot;##0.0"/>
    <numFmt numFmtId="181" formatCode="####0.0;&quot;-&quot;###0.0"/>
    <numFmt numFmtId="182" formatCode="\ ##0;&quot;-&quot;##0"/>
    <numFmt numFmtId="183" formatCode="##0.0;&quot;-&quot;#0.0"/>
    <numFmt numFmtId="184" formatCode="###,##0.0;&quot;-&quot;##,##0.0"/>
  </numFmts>
  <fonts count="21">
    <font>
      <sz val="11"/>
      <color theme="1"/>
      <name val="游ゴシック"/>
      <family val="2"/>
      <charset val="128"/>
      <scheme val="minor"/>
    </font>
    <font>
      <sz val="11"/>
      <name val="ＭＳ Ｐゴシック"/>
      <family val="3"/>
      <charset val="128"/>
    </font>
    <font>
      <sz val="14"/>
      <name val="メイリオ"/>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0"/>
      <name val="メイリオ"/>
      <family val="3"/>
      <charset val="128"/>
    </font>
    <font>
      <sz val="10"/>
      <color theme="0"/>
      <name val="メイリオ"/>
      <family val="3"/>
      <charset val="128"/>
    </font>
    <font>
      <sz val="14"/>
      <color theme="1"/>
      <name val="メイリオ"/>
      <family val="3"/>
      <charset val="128"/>
    </font>
    <font>
      <sz val="6"/>
      <name val="ＭＳ Ｐ明朝"/>
      <family val="1"/>
      <charset val="128"/>
    </font>
    <font>
      <b/>
      <sz val="12"/>
      <name val="ＭＳ 明朝"/>
      <family val="1"/>
      <charset val="128"/>
    </font>
    <font>
      <sz val="10"/>
      <color theme="1"/>
      <name val="メイリオ"/>
      <family val="3"/>
      <charset val="128"/>
    </font>
    <font>
      <sz val="10"/>
      <color rgb="FFFF0000"/>
      <name val="メイリオ"/>
      <family val="3"/>
      <charset val="128"/>
    </font>
    <font>
      <sz val="11"/>
      <name val="明朝"/>
      <family val="1"/>
      <charset val="128"/>
    </font>
    <font>
      <sz val="11"/>
      <name val="メイリオ"/>
      <family val="3"/>
      <charset val="128"/>
    </font>
    <font>
      <sz val="9"/>
      <color theme="1"/>
      <name val="メイリオ"/>
      <family val="3"/>
      <charset val="128"/>
    </font>
    <font>
      <sz val="9"/>
      <color theme="0"/>
      <name val="メイリオ"/>
      <family val="3"/>
      <charset val="128"/>
    </font>
    <font>
      <sz val="9"/>
      <color rgb="FFFF0000"/>
      <name val="メイリオ"/>
      <family val="3"/>
      <charset val="128"/>
    </font>
    <font>
      <sz val="9"/>
      <name val="メイリオ"/>
      <family val="3"/>
      <charset val="128"/>
    </font>
    <font>
      <sz val="11"/>
      <color theme="0"/>
      <name val="メイリオ"/>
      <family val="3"/>
      <charset val="128"/>
    </font>
    <font>
      <u/>
      <sz val="11"/>
      <color theme="10"/>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9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indexed="64"/>
      </right>
      <top/>
      <bottom style="thin">
        <color indexed="64"/>
      </bottom>
      <diagonal/>
    </border>
    <border>
      <left/>
      <right style="thin">
        <color indexed="64"/>
      </right>
      <top/>
      <bottom/>
      <diagonal/>
    </border>
    <border>
      <left style="thin">
        <color theme="0"/>
      </left>
      <right/>
      <top/>
      <bottom/>
      <diagonal/>
    </border>
    <border>
      <left style="thin">
        <color theme="0"/>
      </left>
      <right/>
      <top style="thin">
        <color theme="0"/>
      </top>
      <bottom/>
      <diagonal/>
    </border>
    <border>
      <left/>
      <right style="thin">
        <color theme="0"/>
      </right>
      <top/>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indexed="64"/>
      </right>
      <top style="thin">
        <color indexed="64"/>
      </top>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top style="thin">
        <color indexed="64"/>
      </top>
      <bottom style="thin">
        <color theme="0"/>
      </bottom>
      <diagonal/>
    </border>
    <border>
      <left style="thin">
        <color theme="0"/>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diagonal/>
    </border>
    <border>
      <left style="thin">
        <color indexed="64"/>
      </left>
      <right style="thin">
        <color indexed="64"/>
      </right>
      <top style="thin">
        <color indexed="64"/>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indexed="64"/>
      </left>
      <right style="thin">
        <color theme="0"/>
      </right>
      <top style="thin">
        <color theme="0"/>
      </top>
      <bottom/>
      <diagonal/>
    </border>
    <border>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bottom style="thin">
        <color indexed="64"/>
      </bottom>
      <diagonal/>
    </border>
    <border>
      <left/>
      <right/>
      <top style="thin">
        <color theme="0"/>
      </top>
      <bottom/>
      <diagonal/>
    </border>
    <border>
      <left style="thin">
        <color indexed="64"/>
      </left>
      <right/>
      <top style="thin">
        <color theme="0"/>
      </top>
      <bottom/>
      <diagonal/>
    </border>
    <border>
      <left style="thin">
        <color indexed="64"/>
      </left>
      <right style="thin">
        <color indexed="64"/>
      </right>
      <top style="thin">
        <color theme="0"/>
      </top>
      <bottom/>
      <diagonal/>
    </border>
    <border>
      <left style="thin">
        <color theme="0"/>
      </left>
      <right style="thin">
        <color indexed="64"/>
      </right>
      <top/>
      <bottom style="thin">
        <color theme="0"/>
      </bottom>
      <diagonal/>
    </border>
    <border>
      <left style="thin">
        <color theme="0"/>
      </left>
      <right style="thin">
        <color theme="0"/>
      </right>
      <top/>
      <bottom style="thin">
        <color theme="0"/>
      </bottom>
      <diagonal/>
    </border>
    <border>
      <left style="thin">
        <color theme="0"/>
      </left>
      <right style="thin">
        <color indexed="64"/>
      </right>
      <top style="thin">
        <color theme="0"/>
      </top>
      <bottom/>
      <diagonal/>
    </border>
    <border>
      <left/>
      <right style="thin">
        <color theme="0"/>
      </right>
      <top style="thin">
        <color theme="0"/>
      </top>
      <bottom style="thin">
        <color theme="0"/>
      </bottom>
      <diagonal/>
    </border>
    <border>
      <left style="thin">
        <color indexed="64"/>
      </left>
      <right/>
      <top/>
      <bottom style="thin">
        <color theme="1"/>
      </bottom>
      <diagonal/>
    </border>
    <border>
      <left style="thin">
        <color theme="1"/>
      </left>
      <right style="thin">
        <color indexed="64"/>
      </right>
      <top/>
      <bottom style="thin">
        <color theme="1"/>
      </bottom>
      <diagonal/>
    </border>
    <border>
      <left style="thin">
        <color theme="1"/>
      </left>
      <right style="thin">
        <color indexed="64"/>
      </right>
      <top style="thin">
        <color indexed="64"/>
      </top>
      <bottom/>
      <diagonal/>
    </border>
    <border>
      <left style="thin">
        <color theme="1"/>
      </left>
      <right/>
      <top/>
      <bottom/>
      <diagonal/>
    </border>
    <border>
      <left style="thin">
        <color theme="0"/>
      </left>
      <right/>
      <top style="thin">
        <color theme="0"/>
      </top>
      <bottom style="thin">
        <color theme="0"/>
      </bottom>
      <diagonal/>
    </border>
    <border>
      <left style="thin">
        <color theme="0"/>
      </left>
      <right style="thin">
        <color theme="1"/>
      </right>
      <top/>
      <bottom/>
      <diagonal/>
    </border>
    <border>
      <left style="thin">
        <color theme="1"/>
      </left>
      <right/>
      <top/>
      <bottom style="thin">
        <color theme="0"/>
      </bottom>
      <diagonal/>
    </border>
    <border>
      <left/>
      <right/>
      <top style="thin">
        <color theme="0"/>
      </top>
      <bottom style="thin">
        <color theme="0"/>
      </bottom>
      <diagonal/>
    </border>
    <border>
      <left/>
      <right style="thin">
        <color theme="0"/>
      </right>
      <top style="thin">
        <color indexed="64"/>
      </top>
      <bottom style="thin">
        <color theme="0"/>
      </bottom>
      <diagonal/>
    </border>
    <border>
      <left style="thin">
        <color indexed="64"/>
      </left>
      <right style="thin">
        <color theme="1"/>
      </right>
      <top style="thin">
        <color theme="1"/>
      </top>
      <bottom style="thin">
        <color theme="0"/>
      </bottom>
      <diagonal/>
    </border>
    <border>
      <left style="thin">
        <color indexed="64"/>
      </left>
      <right style="thin">
        <color indexed="64"/>
      </right>
      <top style="thin">
        <color theme="1"/>
      </top>
      <bottom style="thin">
        <color theme="0"/>
      </bottom>
      <diagonal/>
    </border>
    <border>
      <left style="thin">
        <color theme="0"/>
      </left>
      <right style="thin">
        <color indexed="64"/>
      </right>
      <top style="thin">
        <color theme="1"/>
      </top>
      <bottom style="thin">
        <color theme="0"/>
      </bottom>
      <diagonal/>
    </border>
    <border>
      <left style="thin">
        <color indexed="64"/>
      </left>
      <right/>
      <top style="thin">
        <color theme="1"/>
      </top>
      <bottom style="thin">
        <color theme="0"/>
      </bottom>
      <diagonal/>
    </border>
    <border>
      <left/>
      <right style="thin">
        <color indexed="64"/>
      </right>
      <top style="thin">
        <color theme="1"/>
      </top>
      <bottom style="thin">
        <color theme="0"/>
      </bottom>
      <diagonal/>
    </border>
    <border>
      <left/>
      <right style="thin">
        <color theme="0"/>
      </right>
      <top style="thin">
        <color theme="1"/>
      </top>
      <bottom/>
      <diagonal/>
    </border>
    <border>
      <left style="thin">
        <color theme="1"/>
      </left>
      <right/>
      <top style="thin">
        <color theme="1"/>
      </top>
      <bottom/>
      <diagonal/>
    </border>
    <border>
      <left style="thin">
        <color indexed="64"/>
      </left>
      <right style="thin">
        <color indexed="64"/>
      </right>
      <top/>
      <bottom style="thin">
        <color theme="1"/>
      </bottom>
      <diagonal/>
    </border>
    <border>
      <left style="thin">
        <color theme="0"/>
      </left>
      <right style="thin">
        <color theme="1"/>
      </right>
      <top/>
      <bottom style="thin">
        <color theme="0"/>
      </bottom>
      <diagonal/>
    </border>
    <border>
      <left style="thin">
        <color theme="0"/>
      </left>
      <right style="thin">
        <color theme="1"/>
      </right>
      <top style="thin">
        <color theme="0"/>
      </top>
      <bottom/>
      <diagonal/>
    </border>
    <border>
      <left style="thin">
        <color indexed="64"/>
      </left>
      <right style="thin">
        <color theme="0"/>
      </right>
      <top style="thin">
        <color theme="1"/>
      </top>
      <bottom/>
      <diagonal/>
    </border>
    <border>
      <left style="thin">
        <color indexed="64"/>
      </left>
      <right style="thin">
        <color indexed="64"/>
      </right>
      <top style="thin">
        <color theme="1"/>
      </top>
      <bottom/>
      <diagonal/>
    </border>
    <border>
      <left style="thin">
        <color theme="0"/>
      </left>
      <right style="thin">
        <color indexed="64"/>
      </right>
      <top style="thin">
        <color theme="1"/>
      </top>
      <bottom/>
      <diagonal/>
    </border>
    <border>
      <left style="thin">
        <color indexed="64"/>
      </left>
      <right style="thin">
        <color theme="0"/>
      </right>
      <top style="thin">
        <color theme="1"/>
      </top>
      <bottom style="thin">
        <color theme="0"/>
      </bottom>
      <diagonal/>
    </border>
    <border>
      <left/>
      <right/>
      <top style="thin">
        <color theme="1"/>
      </top>
      <bottom/>
      <diagonal/>
    </border>
    <border>
      <left style="thin">
        <color indexed="64"/>
      </left>
      <right/>
      <top style="thin">
        <color theme="1"/>
      </top>
      <bottom/>
      <diagonal/>
    </border>
    <border>
      <left style="thin">
        <color indexed="64"/>
      </left>
      <right style="thin">
        <color theme="1"/>
      </right>
      <top style="thin">
        <color indexed="64"/>
      </top>
      <bottom style="thin">
        <color theme="0"/>
      </bottom>
      <diagonal/>
    </border>
    <border>
      <left style="thin">
        <color theme="0"/>
      </left>
      <right/>
      <top style="thin">
        <color theme="1"/>
      </top>
      <bottom style="thin">
        <color theme="0"/>
      </bottom>
      <diagonal/>
    </border>
    <border>
      <left/>
      <right/>
      <top style="thin">
        <color theme="1"/>
      </top>
      <bottom style="thin">
        <color theme="0"/>
      </bottom>
      <diagonal/>
    </border>
    <border>
      <left/>
      <right style="thin">
        <color theme="0"/>
      </right>
      <top style="thin">
        <color theme="1"/>
      </top>
      <bottom style="thin">
        <color theme="0"/>
      </bottom>
      <diagonal/>
    </border>
    <border>
      <left style="thin">
        <color theme="1"/>
      </left>
      <right style="thin">
        <color theme="0"/>
      </right>
      <top style="thin">
        <color indexed="64"/>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theme="1"/>
      </left>
      <right/>
      <top style="thin">
        <color indexed="64"/>
      </top>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3" fillId="0" borderId="0"/>
    <xf numFmtId="0" fontId="1" fillId="0" borderId="0"/>
    <xf numFmtId="0" fontId="1" fillId="0" borderId="0">
      <alignment vertical="center"/>
    </xf>
    <xf numFmtId="0" fontId="20" fillId="0" borderId="0" applyNumberFormat="0" applyFill="0" applyBorder="0" applyAlignment="0" applyProtection="0">
      <alignment vertical="center"/>
    </xf>
  </cellStyleXfs>
  <cellXfs count="541">
    <xf numFmtId="0" fontId="0" fillId="0" borderId="0" xfId="0">
      <alignment vertical="center"/>
    </xf>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center" vertical="center"/>
    </xf>
    <xf numFmtId="0" fontId="6" fillId="0" borderId="1" xfId="1" applyFont="1" applyBorder="1" applyAlignment="1">
      <alignment horizontal="center" vertical="center" textRotation="255" wrapText="1"/>
    </xf>
    <xf numFmtId="0" fontId="6" fillId="0" borderId="2" xfId="1" applyFont="1" applyBorder="1" applyAlignment="1">
      <alignment horizontal="center" vertical="center"/>
    </xf>
    <xf numFmtId="0" fontId="6" fillId="0" borderId="3" xfId="1" applyFont="1" applyBorder="1" applyAlignment="1">
      <alignment horizontal="left" vertical="center"/>
    </xf>
    <xf numFmtId="0" fontId="6" fillId="0" borderId="2" xfId="1" applyFont="1" applyBorder="1" applyAlignment="1">
      <alignment horizontal="left" vertical="center"/>
    </xf>
    <xf numFmtId="0" fontId="6" fillId="0" borderId="1" xfId="1" applyFont="1" applyBorder="1" applyAlignment="1">
      <alignment horizontal="left" vertical="center" wrapText="1"/>
    </xf>
    <xf numFmtId="0" fontId="6" fillId="0" borderId="0" xfId="1" applyFont="1" applyAlignment="1">
      <alignment horizontal="left" vertical="center"/>
    </xf>
    <xf numFmtId="0" fontId="7" fillId="2" borderId="3" xfId="1" applyFont="1" applyFill="1" applyBorder="1" applyAlignment="1">
      <alignment horizontal="left" vertical="center"/>
    </xf>
    <xf numFmtId="0" fontId="6" fillId="0" borderId="2" xfId="1" applyFont="1" applyBorder="1" applyAlignment="1">
      <alignment horizontal="center" vertical="center" textRotation="255" wrapText="1"/>
    </xf>
    <xf numFmtId="0" fontId="6" fillId="0" borderId="2" xfId="1" applyFont="1" applyBorder="1" applyAlignment="1">
      <alignment horizontal="left" vertical="center"/>
    </xf>
    <xf numFmtId="0" fontId="6" fillId="0" borderId="4" xfId="1" applyFont="1" applyBorder="1" applyAlignment="1">
      <alignment horizontal="left" vertical="center"/>
    </xf>
    <xf numFmtId="0" fontId="6" fillId="0" borderId="4" xfId="1" applyFont="1" applyBorder="1" applyAlignment="1">
      <alignment horizontal="center" vertical="center" textRotation="255" wrapText="1"/>
    </xf>
    <xf numFmtId="0" fontId="6" fillId="0" borderId="0" xfId="1" applyFont="1" applyAlignment="1">
      <alignment horizontal="right" vertical="center"/>
    </xf>
    <xf numFmtId="0" fontId="6" fillId="0" borderId="0" xfId="1" applyFont="1">
      <alignment vertical="center"/>
    </xf>
    <xf numFmtId="0" fontId="8" fillId="0" borderId="0" xfId="1" applyFont="1" applyAlignment="1">
      <alignment horizontal="left"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xf>
    <xf numFmtId="0" fontId="7" fillId="2" borderId="0" xfId="1" applyFont="1" applyFill="1" applyAlignment="1">
      <alignment horizontal="center" vertical="center"/>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0" xfId="1" applyFont="1" applyFill="1">
      <alignment vertical="center"/>
    </xf>
    <xf numFmtId="0" fontId="7" fillId="2" borderId="0" xfId="1" applyFont="1" applyFill="1" applyAlignment="1">
      <alignment vertical="center" wrapText="1"/>
    </xf>
    <xf numFmtId="0" fontId="7" fillId="2" borderId="13" xfId="1" applyFont="1" applyFill="1" applyBorder="1" applyAlignment="1">
      <alignment horizontal="center" vertical="center" wrapText="1"/>
    </xf>
    <xf numFmtId="0" fontId="11" fillId="0" borderId="0" xfId="1" applyFont="1">
      <alignment vertical="center"/>
    </xf>
    <xf numFmtId="0" fontId="7" fillId="2" borderId="14"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6"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lignment vertical="center"/>
    </xf>
    <xf numFmtId="0" fontId="7" fillId="2" borderId="18" xfId="1" applyFont="1" applyFill="1" applyBorder="1" applyAlignment="1">
      <alignment vertical="center" wrapText="1"/>
    </xf>
    <xf numFmtId="0" fontId="7" fillId="2" borderId="19" xfId="1" applyFont="1" applyFill="1" applyBorder="1" applyAlignment="1">
      <alignment horizontal="center" vertical="center" wrapText="1"/>
    </xf>
    <xf numFmtId="0" fontId="6" fillId="3" borderId="10" xfId="1" applyFont="1" applyFill="1" applyBorder="1" applyAlignment="1">
      <alignment horizontal="left" vertical="center"/>
    </xf>
    <xf numFmtId="0" fontId="6" fillId="3" borderId="20" xfId="1" applyFont="1" applyFill="1" applyBorder="1" applyAlignment="1">
      <alignment horizontal="left" vertical="center"/>
    </xf>
    <xf numFmtId="176" fontId="6" fillId="3" borderId="4" xfId="1" applyNumberFormat="1" applyFont="1" applyFill="1" applyBorder="1" applyAlignment="1">
      <alignment horizontal="right" vertical="center"/>
    </xf>
    <xf numFmtId="176" fontId="6" fillId="3" borderId="2" xfId="1" applyNumberFormat="1" applyFont="1" applyFill="1" applyBorder="1" applyAlignment="1">
      <alignment horizontal="right" vertical="center"/>
    </xf>
    <xf numFmtId="0" fontId="6" fillId="0" borderId="10" xfId="1" applyFont="1" applyBorder="1">
      <alignment vertical="center"/>
    </xf>
    <xf numFmtId="0" fontId="6" fillId="0" borderId="5" xfId="1" applyFont="1" applyBorder="1">
      <alignment vertical="center"/>
    </xf>
    <xf numFmtId="176" fontId="6" fillId="0" borderId="1" xfId="1" applyNumberFormat="1" applyFont="1" applyBorder="1" applyAlignment="1">
      <alignment horizontal="right" vertical="center"/>
    </xf>
    <xf numFmtId="176" fontId="6" fillId="0" borderId="2" xfId="1" applyNumberFormat="1" applyFont="1" applyBorder="1" applyAlignment="1">
      <alignment horizontal="right" vertical="center"/>
    </xf>
    <xf numFmtId="0" fontId="6" fillId="0" borderId="14" xfId="1" applyFont="1" applyBorder="1">
      <alignment vertical="center"/>
    </xf>
    <xf numFmtId="176" fontId="6" fillId="0" borderId="4" xfId="1" applyNumberFormat="1" applyFont="1" applyBorder="1" applyAlignment="1">
      <alignment horizontal="right" vertical="center"/>
    </xf>
    <xf numFmtId="176" fontId="11" fillId="0" borderId="4" xfId="1" applyNumberFormat="1" applyFont="1" applyBorder="1" applyAlignment="1">
      <alignment horizontal="right" vertical="center"/>
    </xf>
    <xf numFmtId="0" fontId="6" fillId="0" borderId="10" xfId="1" applyFont="1" applyBorder="1" applyAlignment="1">
      <alignment horizontal="left" vertical="center" wrapText="1"/>
    </xf>
    <xf numFmtId="0" fontId="6" fillId="0" borderId="0" xfId="1" applyFont="1" applyAlignment="1">
      <alignment horizontal="left" vertical="center" wrapText="1"/>
    </xf>
    <xf numFmtId="176" fontId="11" fillId="0" borderId="2" xfId="1" applyNumberFormat="1" applyFont="1" applyBorder="1" applyAlignment="1">
      <alignment horizontal="right" vertical="center"/>
    </xf>
    <xf numFmtId="0" fontId="6" fillId="0" borderId="10" xfId="1" applyFont="1" applyBorder="1" applyAlignment="1">
      <alignment horizontal="left" vertical="center"/>
    </xf>
    <xf numFmtId="0" fontId="6" fillId="0" borderId="0" xfId="1" applyFont="1" applyAlignment="1">
      <alignment horizontal="left" vertical="center"/>
    </xf>
    <xf numFmtId="0" fontId="12" fillId="0" borderId="0" xfId="1" applyFont="1">
      <alignment vertical="center"/>
    </xf>
    <xf numFmtId="0" fontId="6" fillId="0" borderId="20" xfId="1" applyFont="1" applyBorder="1" applyAlignment="1">
      <alignment horizontal="left" vertical="center"/>
    </xf>
    <xf numFmtId="0" fontId="6" fillId="0" borderId="14" xfId="1" applyFont="1" applyBorder="1" applyAlignment="1">
      <alignment horizontal="left" vertical="center" wrapText="1"/>
    </xf>
    <xf numFmtId="0" fontId="6" fillId="0" borderId="15" xfId="1" applyFont="1" applyBorder="1" applyAlignment="1">
      <alignment horizontal="left" vertical="center" wrapText="1"/>
    </xf>
    <xf numFmtId="0" fontId="6" fillId="0" borderId="6" xfId="1" applyFont="1" applyBorder="1" applyAlignment="1">
      <alignment horizontal="right" vertical="center" wrapText="1"/>
    </xf>
    <xf numFmtId="0" fontId="1" fillId="0" borderId="0" xfId="1" applyAlignment="1">
      <alignment horizontal="left" vertical="center" wrapText="1"/>
    </xf>
    <xf numFmtId="0" fontId="8" fillId="0" borderId="15" xfId="1" applyFont="1" applyBorder="1" applyAlignment="1">
      <alignment horizontal="left" vertical="center" wrapText="1"/>
    </xf>
    <xf numFmtId="0" fontId="1" fillId="0" borderId="15" xfId="1" applyBorder="1" applyAlignment="1">
      <alignmen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vertical="center" wrapText="1"/>
    </xf>
    <xf numFmtId="0" fontId="7" fillId="2" borderId="24" xfId="1" applyFont="1" applyFill="1" applyBorder="1" applyAlignment="1">
      <alignment horizontal="center" vertical="center" wrapText="1"/>
    </xf>
    <xf numFmtId="0" fontId="7" fillId="2" borderId="17" xfId="1" applyFont="1" applyFill="1" applyBorder="1" applyAlignment="1">
      <alignment horizontal="center" vertical="center"/>
    </xf>
    <xf numFmtId="0" fontId="7" fillId="2" borderId="17" xfId="1" applyFont="1" applyFill="1" applyBorder="1" applyAlignment="1">
      <alignment horizontal="center" vertical="center" wrapText="1"/>
    </xf>
    <xf numFmtId="0" fontId="6" fillId="0" borderId="4" xfId="1" applyFont="1" applyBorder="1" applyAlignment="1">
      <alignment horizontal="left" vertical="center" wrapText="1"/>
    </xf>
    <xf numFmtId="0" fontId="6" fillId="0" borderId="0" xfId="1" applyFont="1" applyAlignment="1">
      <alignment horizontal="righ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center" vertical="center" wrapText="1"/>
    </xf>
    <xf numFmtId="49" fontId="7" fillId="2" borderId="6" xfId="1" applyNumberFormat="1" applyFont="1" applyFill="1" applyBorder="1" applyAlignment="1">
      <alignment horizontal="center" vertical="center"/>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11" fillId="0" borderId="10" xfId="1" applyFont="1" applyBorder="1">
      <alignment vertical="center"/>
    </xf>
    <xf numFmtId="0" fontId="11" fillId="0" borderId="10" xfId="1" applyFont="1" applyBorder="1" applyAlignment="1">
      <alignment horizontal="right" vertical="center"/>
    </xf>
    <xf numFmtId="177" fontId="11" fillId="0" borderId="2" xfId="2" applyNumberFormat="1" applyFont="1" applyFill="1" applyBorder="1" applyAlignment="1">
      <alignment horizontal="right" vertical="center"/>
    </xf>
    <xf numFmtId="178" fontId="11" fillId="0" borderId="2" xfId="1" applyNumberFormat="1" applyFont="1" applyBorder="1" applyAlignment="1">
      <alignment horizontal="right" vertical="center"/>
    </xf>
    <xf numFmtId="177" fontId="11" fillId="0" borderId="2" xfId="1" applyNumberFormat="1" applyFont="1" applyBorder="1" applyAlignment="1">
      <alignment horizontal="right" vertical="center"/>
    </xf>
    <xf numFmtId="0" fontId="11" fillId="0" borderId="2" xfId="1" applyFont="1" applyBorder="1" applyAlignment="1">
      <alignment horizontal="right" vertical="center"/>
    </xf>
    <xf numFmtId="0" fontId="6" fillId="0" borderId="2" xfId="1" quotePrefix="1" applyFont="1" applyBorder="1" applyAlignment="1">
      <alignment horizontal="right" vertical="center"/>
    </xf>
    <xf numFmtId="177" fontId="11" fillId="0" borderId="2" xfId="1" applyNumberFormat="1" applyFont="1" applyBorder="1" applyAlignment="1">
      <alignment horizontal="center" vertical="center"/>
    </xf>
    <xf numFmtId="0" fontId="11" fillId="3" borderId="14" xfId="1" applyFont="1" applyFill="1" applyBorder="1">
      <alignment vertical="center"/>
    </xf>
    <xf numFmtId="177" fontId="11" fillId="3" borderId="4" xfId="2" applyNumberFormat="1" applyFont="1" applyFill="1" applyBorder="1" applyAlignment="1">
      <alignment vertical="center"/>
    </xf>
    <xf numFmtId="177" fontId="11" fillId="3" borderId="4" xfId="1" applyNumberFormat="1" applyFont="1" applyFill="1" applyBorder="1">
      <alignment vertical="center"/>
    </xf>
    <xf numFmtId="0" fontId="6" fillId="0" borderId="0" xfId="3" applyFont="1" applyAlignment="1">
      <alignment horizontal="left"/>
    </xf>
    <xf numFmtId="0" fontId="6" fillId="0" borderId="0" xfId="4" applyFont="1" applyAlignment="1">
      <alignment vertical="center"/>
    </xf>
    <xf numFmtId="0" fontId="14" fillId="0" borderId="0" xfId="1" applyFont="1">
      <alignment vertical="center"/>
    </xf>
    <xf numFmtId="0" fontId="11" fillId="0" borderId="3" xfId="1" applyFont="1" applyBorder="1">
      <alignment vertical="center"/>
    </xf>
    <xf numFmtId="0" fontId="11" fillId="0" borderId="3" xfId="1" applyFont="1" applyBorder="1" applyAlignment="1">
      <alignment horizontal="right" vertical="center"/>
    </xf>
    <xf numFmtId="177" fontId="11" fillId="0" borderId="3" xfId="1" applyNumberFormat="1" applyFont="1" applyBorder="1" applyAlignment="1">
      <alignment horizontal="right" vertical="center"/>
    </xf>
    <xf numFmtId="0" fontId="11" fillId="0" borderId="0" xfId="1" applyFont="1" applyAlignment="1">
      <alignment horizontal="right" vertical="center"/>
    </xf>
    <xf numFmtId="0" fontId="6" fillId="0" borderId="0" xfId="3" applyFont="1" applyAlignment="1">
      <alignment horizontal="left" vertical="center"/>
    </xf>
    <xf numFmtId="0" fontId="11" fillId="0" borderId="0" xfId="1" applyFont="1" applyAlignment="1">
      <alignment horizontal="left" vertical="center" wrapText="1"/>
    </xf>
    <xf numFmtId="0" fontId="11" fillId="0" borderId="0" xfId="1" applyFont="1" applyAlignment="1">
      <alignment horizontal="left" vertical="center"/>
    </xf>
    <xf numFmtId="176" fontId="11" fillId="0" borderId="0" xfId="2" applyNumberFormat="1" applyFont="1" applyFill="1" applyBorder="1" applyAlignment="1">
      <alignment horizontal="center" vertical="center"/>
    </xf>
    <xf numFmtId="0" fontId="15" fillId="0" borderId="0" xfId="1" applyFont="1">
      <alignment vertical="center"/>
    </xf>
    <xf numFmtId="176" fontId="15" fillId="0" borderId="0" xfId="1" applyNumberFormat="1" applyFont="1">
      <alignment vertical="center"/>
    </xf>
    <xf numFmtId="0" fontId="16" fillId="2" borderId="5"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32" xfId="1" applyFont="1" applyFill="1" applyBorder="1" applyAlignment="1">
      <alignment horizontal="center" vertical="center"/>
    </xf>
    <xf numFmtId="179" fontId="16" fillId="2" borderId="31" xfId="1" applyNumberFormat="1" applyFont="1" applyFill="1" applyBorder="1" applyAlignment="1">
      <alignment horizontal="center" vertical="center"/>
    </xf>
    <xf numFmtId="179" fontId="16" fillId="2" borderId="33" xfId="1" applyNumberFormat="1" applyFont="1" applyFill="1" applyBorder="1" applyAlignment="1">
      <alignment horizontal="center" vertical="center"/>
    </xf>
    <xf numFmtId="179" fontId="16" fillId="2" borderId="34" xfId="1" applyNumberFormat="1" applyFont="1" applyFill="1" applyBorder="1" applyAlignment="1">
      <alignment horizontal="center" vertical="center"/>
    </xf>
    <xf numFmtId="179" fontId="16" fillId="2" borderId="1" xfId="1" applyNumberFormat="1" applyFont="1" applyFill="1" applyBorder="1" applyAlignment="1">
      <alignment horizontal="center" vertical="center"/>
    </xf>
    <xf numFmtId="0" fontId="15" fillId="4" borderId="0" xfId="1" applyFont="1" applyFill="1">
      <alignment vertical="center"/>
    </xf>
    <xf numFmtId="0" fontId="17" fillId="0" borderId="3" xfId="1" applyFont="1" applyBorder="1">
      <alignment vertical="center"/>
    </xf>
    <xf numFmtId="0" fontId="17" fillId="0" borderId="35" xfId="1" applyFont="1" applyBorder="1" applyAlignment="1">
      <alignment horizontal="center" vertical="center"/>
    </xf>
    <xf numFmtId="0" fontId="17" fillId="0" borderId="36" xfId="1" applyFont="1" applyBorder="1" applyAlignment="1">
      <alignment horizontal="center" vertical="center"/>
    </xf>
    <xf numFmtId="0" fontId="17" fillId="0" borderId="37" xfId="1" applyFont="1" applyBorder="1" applyAlignment="1">
      <alignment horizontal="center" vertical="center"/>
    </xf>
    <xf numFmtId="176" fontId="17" fillId="0" borderId="0" xfId="1" applyNumberFormat="1" applyFont="1">
      <alignment vertical="center"/>
    </xf>
    <xf numFmtId="0" fontId="17" fillId="0" borderId="3" xfId="1" applyFont="1" applyBorder="1" applyAlignment="1">
      <alignment horizontal="center" vertical="center"/>
    </xf>
    <xf numFmtId="0" fontId="17" fillId="0" borderId="0" xfId="1" applyFont="1">
      <alignment vertical="center"/>
    </xf>
    <xf numFmtId="0" fontId="16" fillId="2" borderId="38" xfId="1" applyFont="1" applyFill="1" applyBorder="1" applyAlignment="1">
      <alignment horizontal="center" vertical="center"/>
    </xf>
    <xf numFmtId="0" fontId="16" fillId="2" borderId="39" xfId="1" applyFont="1" applyFill="1" applyBorder="1" applyAlignment="1">
      <alignment horizontal="center" vertical="center"/>
    </xf>
    <xf numFmtId="0" fontId="16" fillId="2" borderId="40" xfId="1" applyFont="1" applyFill="1" applyBorder="1" applyAlignment="1">
      <alignment horizontal="center" vertical="center" wrapText="1"/>
    </xf>
    <xf numFmtId="0" fontId="16" fillId="2" borderId="41" xfId="1" applyFont="1" applyFill="1" applyBorder="1" applyAlignment="1">
      <alignment horizontal="center" vertical="center" wrapText="1"/>
    </xf>
    <xf numFmtId="0" fontId="16" fillId="2" borderId="42" xfId="1" applyFont="1" applyFill="1" applyBorder="1" applyAlignment="1">
      <alignment horizontal="center" vertical="center" wrapText="1"/>
    </xf>
    <xf numFmtId="0" fontId="17" fillId="0" borderId="3" xfId="1" applyFont="1" applyBorder="1" applyAlignment="1">
      <alignment vertical="center" wrapText="1"/>
    </xf>
    <xf numFmtId="0" fontId="17" fillId="0" borderId="35" xfId="1" applyFont="1" applyBorder="1" applyAlignment="1">
      <alignment vertical="center" wrapText="1"/>
    </xf>
    <xf numFmtId="0" fontId="16" fillId="2" borderId="43" xfId="1" applyFont="1" applyFill="1" applyBorder="1" applyAlignment="1">
      <alignment horizontal="center" vertical="center" textRotation="255"/>
    </xf>
    <xf numFmtId="179" fontId="15" fillId="3" borderId="21" xfId="1" applyNumberFormat="1" applyFont="1" applyFill="1" applyBorder="1" applyAlignment="1">
      <alignment horizontal="left" vertical="center"/>
    </xf>
    <xf numFmtId="179" fontId="15" fillId="3" borderId="20" xfId="1" applyNumberFormat="1" applyFont="1" applyFill="1" applyBorder="1" applyAlignment="1">
      <alignment horizontal="left" vertical="center"/>
    </xf>
    <xf numFmtId="3" fontId="15" fillId="3" borderId="2" xfId="1" applyNumberFormat="1" applyFont="1" applyFill="1" applyBorder="1">
      <alignment vertical="center"/>
    </xf>
    <xf numFmtId="176" fontId="15" fillId="3" borderId="2" xfId="1" applyNumberFormat="1" applyFont="1" applyFill="1" applyBorder="1">
      <alignment vertical="center"/>
    </xf>
    <xf numFmtId="3" fontId="15" fillId="3" borderId="4" xfId="1" applyNumberFormat="1" applyFont="1" applyFill="1" applyBorder="1" applyAlignment="1">
      <alignment horizontal="right" vertical="center"/>
    </xf>
    <xf numFmtId="176" fontId="15" fillId="3" borderId="14" xfId="1" applyNumberFormat="1" applyFont="1" applyFill="1" applyBorder="1">
      <alignment vertical="center"/>
    </xf>
    <xf numFmtId="176" fontId="15" fillId="3" borderId="4" xfId="1" applyNumberFormat="1" applyFont="1" applyFill="1" applyBorder="1">
      <alignment vertical="center"/>
    </xf>
    <xf numFmtId="0" fontId="17" fillId="0" borderId="2" xfId="1" applyFont="1" applyBorder="1">
      <alignment vertical="center"/>
    </xf>
    <xf numFmtId="179" fontId="17" fillId="0" borderId="1" xfId="1" quotePrefix="1" applyNumberFormat="1" applyFont="1" applyBorder="1" applyAlignment="1">
      <alignment horizontal="right" vertical="center"/>
    </xf>
    <xf numFmtId="3" fontId="17" fillId="0" borderId="2" xfId="1" quotePrefix="1" applyNumberFormat="1" applyFont="1" applyBorder="1" applyAlignment="1">
      <alignment horizontal="right" vertical="center"/>
    </xf>
    <xf numFmtId="176" fontId="17" fillId="0" borderId="0" xfId="1" quotePrefix="1" applyNumberFormat="1" applyFont="1" applyAlignment="1">
      <alignment horizontal="right" vertical="center"/>
    </xf>
    <xf numFmtId="179" fontId="17" fillId="0" borderId="0" xfId="1" quotePrefix="1" applyNumberFormat="1" applyFont="1" applyAlignment="1">
      <alignment horizontal="right" vertical="center"/>
    </xf>
    <xf numFmtId="180" fontId="17" fillId="0" borderId="1" xfId="1" quotePrefix="1" applyNumberFormat="1" applyFont="1" applyBorder="1" applyAlignment="1">
      <alignment horizontal="right" vertical="center"/>
    </xf>
    <xf numFmtId="3" fontId="17" fillId="0" borderId="2" xfId="1" applyNumberFormat="1" applyFont="1" applyBorder="1">
      <alignment vertical="center"/>
    </xf>
    <xf numFmtId="179" fontId="15" fillId="0" borderId="5" xfId="1" applyNumberFormat="1" applyFont="1" applyBorder="1" applyAlignment="1">
      <alignment horizontal="left" vertical="center" wrapText="1"/>
    </xf>
    <xf numFmtId="3" fontId="15" fillId="0" borderId="1" xfId="1" applyNumberFormat="1" applyFont="1" applyBorder="1">
      <alignment vertical="center"/>
    </xf>
    <xf numFmtId="176" fontId="15" fillId="0" borderId="1" xfId="1" applyNumberFormat="1" applyFont="1" applyBorder="1">
      <alignment vertical="center"/>
    </xf>
    <xf numFmtId="3" fontId="15" fillId="4" borderId="1" xfId="1" applyNumberFormat="1" applyFont="1" applyFill="1" applyBorder="1" applyAlignment="1">
      <alignment horizontal="right" vertical="center"/>
    </xf>
    <xf numFmtId="176" fontId="15" fillId="4" borderId="1" xfId="1" applyNumberFormat="1" applyFont="1" applyFill="1" applyBorder="1">
      <alignment vertical="center"/>
    </xf>
    <xf numFmtId="176" fontId="15" fillId="4" borderId="1" xfId="1" applyNumberFormat="1" applyFont="1" applyFill="1" applyBorder="1" applyAlignment="1">
      <alignment horizontal="right" vertical="center"/>
    </xf>
    <xf numFmtId="179" fontId="17" fillId="0" borderId="2" xfId="1" applyNumberFormat="1" applyFont="1" applyBorder="1" applyAlignment="1">
      <alignment horizontal="left" vertical="center"/>
    </xf>
    <xf numFmtId="179" fontId="17" fillId="0" borderId="2" xfId="1" quotePrefix="1" applyNumberFormat="1" applyFont="1" applyBorder="1" applyAlignment="1">
      <alignment horizontal="right" vertical="center"/>
    </xf>
    <xf numFmtId="0" fontId="15" fillId="0" borderId="20" xfId="1" applyFont="1" applyBorder="1">
      <alignment vertical="center"/>
    </xf>
    <xf numFmtId="179" fontId="15" fillId="0" borderId="10" xfId="1" applyNumberFormat="1" applyFont="1" applyBorder="1" applyAlignment="1">
      <alignment horizontal="left" vertical="center"/>
    </xf>
    <xf numFmtId="3" fontId="15" fillId="0" borderId="2" xfId="1" applyNumberFormat="1" applyFont="1" applyBorder="1">
      <alignment vertical="center"/>
    </xf>
    <xf numFmtId="176" fontId="15" fillId="0" borderId="2" xfId="1" applyNumberFormat="1" applyFont="1" applyBorder="1">
      <alignment vertical="center"/>
    </xf>
    <xf numFmtId="3" fontId="15" fillId="4" borderId="2" xfId="1" applyNumberFormat="1" applyFont="1" applyFill="1" applyBorder="1" applyAlignment="1">
      <alignment horizontal="right" vertical="center"/>
    </xf>
    <xf numFmtId="176" fontId="15" fillId="4" borderId="2" xfId="1" applyNumberFormat="1" applyFont="1" applyFill="1" applyBorder="1">
      <alignment vertical="center"/>
    </xf>
    <xf numFmtId="176" fontId="15" fillId="4" borderId="2" xfId="1" applyNumberFormat="1" applyFont="1" applyFill="1" applyBorder="1" applyAlignment="1">
      <alignment horizontal="right" vertical="center"/>
    </xf>
    <xf numFmtId="179" fontId="15" fillId="0" borderId="10" xfId="1" applyNumberFormat="1" applyFont="1" applyBorder="1" applyAlignment="1">
      <alignment horizontal="left" vertical="center" wrapText="1"/>
    </xf>
    <xf numFmtId="3" fontId="15" fillId="0" borderId="2" xfId="1" applyNumberFormat="1" applyFont="1" applyBorder="1" applyAlignment="1">
      <alignment horizontal="right" vertical="center"/>
    </xf>
    <xf numFmtId="176" fontId="15" fillId="0" borderId="2" xfId="1" applyNumberFormat="1" applyFont="1" applyBorder="1" applyAlignment="1">
      <alignment horizontal="right" vertical="center"/>
    </xf>
    <xf numFmtId="181" fontId="17" fillId="0" borderId="2" xfId="1" quotePrefix="1" applyNumberFormat="1" applyFont="1" applyBorder="1" applyAlignment="1">
      <alignment horizontal="right" vertical="center"/>
    </xf>
    <xf numFmtId="180" fontId="17" fillId="0" borderId="2" xfId="5" quotePrefix="1" applyNumberFormat="1" applyFont="1" applyBorder="1" applyAlignment="1">
      <alignment horizontal="right" vertical="center"/>
    </xf>
    <xf numFmtId="181" fontId="17" fillId="0" borderId="2" xfId="5" quotePrefix="1" applyNumberFormat="1" applyFont="1" applyBorder="1" applyAlignment="1">
      <alignment horizontal="right" vertical="center"/>
    </xf>
    <xf numFmtId="0" fontId="15" fillId="0" borderId="13" xfId="1" applyFont="1" applyBorder="1">
      <alignment vertical="center"/>
    </xf>
    <xf numFmtId="0" fontId="16" fillId="2" borderId="44" xfId="1" applyFont="1" applyFill="1" applyBorder="1" applyAlignment="1">
      <alignment horizontal="center" vertical="center" textRotation="255"/>
    </xf>
    <xf numFmtId="179" fontId="15" fillId="0" borderId="14" xfId="1" applyNumberFormat="1" applyFont="1" applyBorder="1" applyAlignment="1">
      <alignment horizontal="left" vertical="center" wrapText="1"/>
    </xf>
    <xf numFmtId="3" fontId="15" fillId="0" borderId="4" xfId="1" applyNumberFormat="1" applyFont="1" applyBorder="1">
      <alignment vertical="center"/>
    </xf>
    <xf numFmtId="176" fontId="15" fillId="0" borderId="4" xfId="1" applyNumberFormat="1" applyFont="1" applyBorder="1">
      <alignment vertical="center"/>
    </xf>
    <xf numFmtId="3" fontId="15" fillId="0" borderId="4" xfId="1" applyNumberFormat="1" applyFont="1" applyBorder="1" applyAlignment="1">
      <alignment horizontal="right" vertical="center"/>
    </xf>
    <xf numFmtId="176" fontId="15" fillId="0" borderId="4" xfId="1" applyNumberFormat="1" applyFont="1" applyBorder="1" applyAlignment="1">
      <alignment horizontal="right" vertical="center"/>
    </xf>
    <xf numFmtId="0" fontId="16" fillId="2" borderId="45" xfId="1" applyFont="1" applyFill="1" applyBorder="1" applyAlignment="1">
      <alignment horizontal="center" vertical="center" textRotation="255"/>
    </xf>
    <xf numFmtId="179" fontId="15" fillId="3" borderId="6" xfId="1" applyNumberFormat="1" applyFont="1" applyFill="1" applyBorder="1" applyAlignment="1">
      <alignment horizontal="left" vertical="center"/>
    </xf>
    <xf numFmtId="3" fontId="15" fillId="3" borderId="1" xfId="1" applyNumberFormat="1" applyFont="1" applyFill="1" applyBorder="1">
      <alignment vertical="center"/>
    </xf>
    <xf numFmtId="176" fontId="15" fillId="3" borderId="1" xfId="1" applyNumberFormat="1" applyFont="1" applyFill="1" applyBorder="1">
      <alignment vertical="center"/>
    </xf>
    <xf numFmtId="3" fontId="15" fillId="3" borderId="1" xfId="1" applyNumberFormat="1" applyFont="1" applyFill="1" applyBorder="1" applyAlignment="1">
      <alignment horizontal="right" vertical="center"/>
    </xf>
    <xf numFmtId="0" fontId="16" fillId="2" borderId="46" xfId="1" applyFont="1" applyFill="1" applyBorder="1" applyAlignment="1">
      <alignment horizontal="center" vertical="center" textRotation="255"/>
    </xf>
    <xf numFmtId="179" fontId="18" fillId="0" borderId="5" xfId="1" applyNumberFormat="1" applyFont="1" applyBorder="1" applyAlignment="1">
      <alignment horizontal="left" vertical="center"/>
    </xf>
    <xf numFmtId="3" fontId="18" fillId="0" borderId="1" xfId="1" applyNumberFormat="1" applyFont="1" applyBorder="1">
      <alignment vertical="center"/>
    </xf>
    <xf numFmtId="176" fontId="18" fillId="0" borderId="1" xfId="1" applyNumberFormat="1" applyFont="1" applyBorder="1">
      <alignment vertical="center"/>
    </xf>
    <xf numFmtId="3" fontId="18" fillId="0" borderId="1" xfId="1" applyNumberFormat="1" applyFont="1" applyBorder="1" applyAlignment="1">
      <alignment horizontal="right" vertical="center"/>
    </xf>
    <xf numFmtId="176" fontId="18" fillId="0" borderId="1" xfId="1" applyNumberFormat="1" applyFont="1" applyBorder="1" applyAlignment="1">
      <alignment horizontal="right" vertical="center"/>
    </xf>
    <xf numFmtId="0" fontId="15" fillId="0" borderId="15" xfId="1" applyFont="1" applyBorder="1">
      <alignment vertical="center"/>
    </xf>
    <xf numFmtId="179" fontId="15" fillId="0" borderId="14" xfId="1" applyNumberFormat="1" applyFont="1" applyBorder="1" applyAlignment="1">
      <alignment horizontal="left" vertical="center"/>
    </xf>
    <xf numFmtId="179" fontId="17" fillId="0" borderId="4" xfId="1" applyNumberFormat="1" applyFont="1" applyBorder="1" applyAlignment="1">
      <alignment horizontal="left" vertical="center"/>
    </xf>
    <xf numFmtId="180" fontId="17" fillId="0" borderId="4" xfId="5" quotePrefix="1" applyNumberFormat="1" applyFont="1" applyBorder="1" applyAlignment="1">
      <alignment horizontal="right" vertical="center"/>
    </xf>
    <xf numFmtId="181" fontId="17" fillId="0" borderId="4" xfId="5" quotePrefix="1" applyNumberFormat="1" applyFont="1" applyBorder="1" applyAlignment="1">
      <alignment horizontal="right" vertical="center"/>
    </xf>
    <xf numFmtId="3" fontId="17" fillId="0" borderId="4" xfId="1" quotePrefix="1" applyNumberFormat="1" applyFont="1" applyBorder="1" applyAlignment="1">
      <alignment horizontal="right" vertical="center"/>
    </xf>
    <xf numFmtId="3" fontId="17" fillId="0" borderId="4" xfId="1" applyNumberFormat="1" applyFont="1" applyBorder="1">
      <alignment vertical="center"/>
    </xf>
    <xf numFmtId="0" fontId="18" fillId="0" borderId="0" xfId="1" applyFont="1" applyAlignment="1">
      <alignment horizontal="right" vertical="center"/>
    </xf>
    <xf numFmtId="179" fontId="17" fillId="0" borderId="0" xfId="1" applyNumberFormat="1" applyFont="1" applyAlignment="1">
      <alignment horizontal="left" vertical="center"/>
    </xf>
    <xf numFmtId="179" fontId="18" fillId="0" borderId="0" xfId="1" quotePrefix="1" applyNumberFormat="1" applyFont="1">
      <alignment vertical="center"/>
    </xf>
    <xf numFmtId="3" fontId="17" fillId="0" borderId="0" xfId="1" quotePrefix="1" applyNumberFormat="1" applyFont="1" applyAlignment="1">
      <alignment horizontal="right" vertical="center"/>
    </xf>
    <xf numFmtId="3" fontId="17" fillId="0" borderId="0" xfId="1" applyNumberFormat="1" applyFont="1">
      <alignment vertical="center"/>
    </xf>
    <xf numFmtId="0" fontId="15" fillId="0" borderId="0" xfId="1" applyFont="1" applyAlignment="1">
      <alignment horizontal="left" vertical="center" wrapText="1"/>
    </xf>
    <xf numFmtId="0" fontId="15" fillId="0" borderId="0" xfId="1" applyFont="1" applyAlignment="1">
      <alignment vertical="center" wrapText="1"/>
    </xf>
    <xf numFmtId="179" fontId="17" fillId="0" borderId="0" xfId="1" applyNumberFormat="1" applyFont="1" applyAlignment="1">
      <alignment horizontal="left" vertical="center" wrapText="1"/>
    </xf>
    <xf numFmtId="179" fontId="18" fillId="0" borderId="0" xfId="1" quotePrefix="1" applyNumberFormat="1" applyFont="1" applyAlignment="1">
      <alignment vertical="center" wrapText="1"/>
    </xf>
    <xf numFmtId="3" fontId="17" fillId="0" borderId="0" xfId="1" quotePrefix="1" applyNumberFormat="1" applyFont="1" applyAlignment="1">
      <alignment horizontal="right" vertical="center" wrapText="1"/>
    </xf>
    <xf numFmtId="176" fontId="17" fillId="0" borderId="0" xfId="1" quotePrefix="1" applyNumberFormat="1" applyFont="1" applyAlignment="1">
      <alignment horizontal="right" vertical="center" wrapText="1"/>
    </xf>
    <xf numFmtId="179" fontId="17" fillId="0" borderId="0" xfId="1" quotePrefix="1" applyNumberFormat="1" applyFont="1" applyAlignment="1">
      <alignment horizontal="right" vertical="center" wrapText="1"/>
    </xf>
    <xf numFmtId="3" fontId="17" fillId="0" borderId="0" xfId="1" applyNumberFormat="1" applyFont="1" applyAlignment="1">
      <alignment vertical="center" wrapText="1"/>
    </xf>
    <xf numFmtId="176" fontId="17" fillId="0" borderId="0" xfId="1" applyNumberFormat="1" applyFont="1" applyAlignment="1">
      <alignment vertical="center" wrapText="1"/>
    </xf>
    <xf numFmtId="0" fontId="15" fillId="0" borderId="0" xfId="1" applyFont="1" applyAlignment="1">
      <alignment horizontal="left" vertical="center"/>
    </xf>
    <xf numFmtId="0" fontId="15" fillId="0" borderId="0" xfId="1" applyFont="1" applyAlignment="1">
      <alignment horizontal="left" vertical="center" wrapText="1"/>
    </xf>
    <xf numFmtId="0" fontId="15" fillId="0" borderId="0" xfId="1" applyFont="1" applyAlignment="1">
      <alignment horizontal="center" vertical="center" textRotation="255"/>
    </xf>
    <xf numFmtId="179" fontId="15" fillId="0" borderId="0" xfId="1" applyNumberFormat="1" applyFont="1" applyAlignment="1">
      <alignment horizontal="left" vertical="center"/>
    </xf>
    <xf numFmtId="3" fontId="15" fillId="0" borderId="0" xfId="1" applyNumberFormat="1" applyFont="1">
      <alignment vertical="center"/>
    </xf>
    <xf numFmtId="3" fontId="15" fillId="0" borderId="0" xfId="1" applyNumberFormat="1" applyFont="1" applyAlignment="1">
      <alignment horizontal="right" vertical="center"/>
    </xf>
    <xf numFmtId="176" fontId="15" fillId="0" borderId="0" xfId="1" applyNumberFormat="1" applyFont="1" applyAlignment="1">
      <alignment horizontal="right" vertical="center"/>
    </xf>
    <xf numFmtId="0" fontId="8" fillId="0" borderId="15" xfId="1" applyFont="1" applyBorder="1" applyAlignment="1">
      <alignment horizontal="left" vertical="center"/>
    </xf>
    <xf numFmtId="0" fontId="5" fillId="0" borderId="15" xfId="1" applyFont="1" applyBorder="1" applyAlignment="1">
      <alignment horizontal="left" vertical="center"/>
    </xf>
    <xf numFmtId="0" fontId="16" fillId="2" borderId="47" xfId="1" applyFont="1" applyFill="1" applyBorder="1" applyAlignment="1">
      <alignment horizontal="center" vertical="center"/>
    </xf>
    <xf numFmtId="0" fontId="16" fillId="2" borderId="9" xfId="1" applyFont="1" applyFill="1" applyBorder="1" applyAlignment="1">
      <alignment horizontal="center" vertical="center"/>
    </xf>
    <xf numFmtId="0" fontId="16" fillId="2" borderId="33" xfId="1" applyFont="1" applyFill="1" applyBorder="1" applyAlignment="1">
      <alignment horizontal="center" vertical="center"/>
    </xf>
    <xf numFmtId="179" fontId="16" fillId="2" borderId="32" xfId="1" applyNumberFormat="1" applyFont="1" applyFill="1" applyBorder="1" applyAlignment="1">
      <alignment horizontal="center" vertical="center"/>
    </xf>
    <xf numFmtId="179" fontId="16" fillId="2" borderId="48" xfId="1" applyNumberFormat="1" applyFont="1" applyFill="1" applyBorder="1" applyAlignment="1">
      <alignment horizontal="center" vertical="center"/>
    </xf>
    <xf numFmtId="179" fontId="17" fillId="0" borderId="5" xfId="1" applyNumberFormat="1" applyFont="1" applyBorder="1" applyAlignment="1">
      <alignment vertical="center" wrapText="1"/>
    </xf>
    <xf numFmtId="179" fontId="17" fillId="0" borderId="5" xfId="1" quotePrefix="1" applyNumberFormat="1" applyFont="1" applyBorder="1" applyAlignment="1">
      <alignment horizontal="center" vertical="center"/>
    </xf>
    <xf numFmtId="179" fontId="17" fillId="0" borderId="6" xfId="1" quotePrefix="1" applyNumberFormat="1" applyFont="1" applyBorder="1" applyAlignment="1">
      <alignment horizontal="center" vertical="center"/>
    </xf>
    <xf numFmtId="179" fontId="17" fillId="0" borderId="28" xfId="1" quotePrefix="1" applyNumberFormat="1" applyFont="1" applyBorder="1" applyAlignment="1">
      <alignment horizontal="center" vertical="center"/>
    </xf>
    <xf numFmtId="0" fontId="16" fillId="2" borderId="49" xfId="1" applyFont="1" applyFill="1" applyBorder="1" applyAlignment="1">
      <alignment horizontal="center" vertical="center"/>
    </xf>
    <xf numFmtId="0" fontId="16" fillId="2" borderId="50" xfId="1" applyFont="1" applyFill="1" applyBorder="1" applyAlignment="1">
      <alignment horizontal="center" vertical="center" wrapText="1"/>
    </xf>
    <xf numFmtId="0" fontId="16" fillId="2" borderId="12" xfId="1" applyFont="1" applyFill="1" applyBorder="1" applyAlignment="1">
      <alignment horizontal="center" vertical="center" wrapText="1"/>
    </xf>
    <xf numFmtId="179" fontId="17" fillId="0" borderId="5" xfId="1" applyNumberFormat="1" applyFont="1" applyBorder="1" applyAlignment="1">
      <alignment horizontal="left" vertical="center"/>
    </xf>
    <xf numFmtId="179" fontId="17" fillId="0" borderId="3" xfId="1" quotePrefix="1" applyNumberFormat="1" applyFont="1" applyBorder="1" applyAlignment="1">
      <alignment vertical="center" wrapText="1"/>
    </xf>
    <xf numFmtId="179" fontId="17" fillId="0" borderId="36" xfId="1" quotePrefix="1" applyNumberFormat="1" applyFont="1" applyBorder="1" applyAlignment="1">
      <alignment vertical="center" wrapText="1"/>
    </xf>
    <xf numFmtId="3" fontId="17" fillId="0" borderId="3" xfId="1" quotePrefix="1" applyNumberFormat="1" applyFont="1" applyBorder="1" applyAlignment="1">
      <alignment horizontal="right" vertical="center"/>
    </xf>
    <xf numFmtId="176" fontId="17" fillId="0" borderId="0" xfId="1" applyNumberFormat="1" applyFont="1" applyAlignment="1">
      <alignment horizontal="center" vertical="center"/>
    </xf>
    <xf numFmtId="3" fontId="17" fillId="0" borderId="37" xfId="1" quotePrefix="1" applyNumberFormat="1" applyFont="1" applyBorder="1" applyAlignment="1">
      <alignment horizontal="right" vertical="center"/>
    </xf>
    <xf numFmtId="0" fontId="16" fillId="2" borderId="51" xfId="1" applyFont="1" applyFill="1" applyBorder="1" applyAlignment="1">
      <alignment horizontal="center" vertical="center" textRotation="255"/>
    </xf>
    <xf numFmtId="179" fontId="15" fillId="3" borderId="52" xfId="1" applyNumberFormat="1" applyFont="1" applyFill="1" applyBorder="1" applyAlignment="1">
      <alignment horizontal="left" vertical="center"/>
    </xf>
    <xf numFmtId="179" fontId="15" fillId="3" borderId="53" xfId="1" applyNumberFormat="1" applyFont="1" applyFill="1" applyBorder="1" applyAlignment="1">
      <alignment horizontal="left" vertical="center"/>
    </xf>
    <xf numFmtId="3" fontId="15" fillId="3" borderId="54" xfId="1" applyNumberFormat="1" applyFont="1" applyFill="1" applyBorder="1">
      <alignment vertical="center"/>
    </xf>
    <xf numFmtId="176" fontId="15" fillId="3" borderId="53" xfId="1" applyNumberFormat="1" applyFont="1" applyFill="1" applyBorder="1">
      <alignment vertical="center"/>
    </xf>
    <xf numFmtId="3" fontId="15" fillId="3" borderId="55" xfId="1" applyNumberFormat="1" applyFont="1" applyFill="1" applyBorder="1" applyAlignment="1">
      <alignment horizontal="right" vertical="center"/>
    </xf>
    <xf numFmtId="3" fontId="15" fillId="3" borderId="2" xfId="1" applyNumberFormat="1" applyFont="1" applyFill="1" applyBorder="1" applyAlignment="1">
      <alignment horizontal="right" vertical="center"/>
    </xf>
    <xf numFmtId="0" fontId="17" fillId="0" borderId="1" xfId="1" applyFont="1" applyBorder="1">
      <alignment vertical="center"/>
    </xf>
    <xf numFmtId="1" fontId="17" fillId="0" borderId="2" xfId="1" applyNumberFormat="1" applyFont="1" applyBorder="1">
      <alignment vertical="center"/>
    </xf>
    <xf numFmtId="3" fontId="17" fillId="0" borderId="20" xfId="1" quotePrefix="1" applyNumberFormat="1" applyFont="1" applyBorder="1" applyAlignment="1">
      <alignment horizontal="right" vertical="center"/>
    </xf>
    <xf numFmtId="3" fontId="17" fillId="0" borderId="1" xfId="1" applyNumberFormat="1" applyFont="1" applyBorder="1">
      <alignment vertical="center"/>
    </xf>
    <xf numFmtId="0" fontId="15" fillId="3" borderId="34" xfId="1" applyFont="1" applyFill="1" applyBorder="1" applyAlignment="1">
      <alignment horizontal="center" vertical="center" textRotation="255"/>
    </xf>
    <xf numFmtId="179" fontId="18" fillId="0" borderId="1" xfId="1" applyNumberFormat="1" applyFont="1" applyBorder="1" applyAlignment="1">
      <alignment vertical="center" wrapText="1"/>
    </xf>
    <xf numFmtId="3" fontId="18" fillId="0" borderId="6" xfId="1" applyNumberFormat="1" applyFont="1" applyBorder="1">
      <alignment vertical="center"/>
    </xf>
    <xf numFmtId="176" fontId="15" fillId="0" borderId="5" xfId="1" applyNumberFormat="1" applyFont="1" applyBorder="1">
      <alignment vertical="center"/>
    </xf>
    <xf numFmtId="3" fontId="18" fillId="0" borderId="5" xfId="1" applyNumberFormat="1" applyFont="1" applyBorder="1">
      <alignment vertical="center"/>
    </xf>
    <xf numFmtId="3" fontId="18" fillId="0" borderId="28" xfId="1" applyNumberFormat="1" applyFont="1" applyBorder="1">
      <alignment vertical="center"/>
    </xf>
    <xf numFmtId="179" fontId="17" fillId="0" borderId="2" xfId="1" applyNumberFormat="1" applyFont="1" applyBorder="1">
      <alignment vertical="center"/>
    </xf>
    <xf numFmtId="0" fontId="15" fillId="3" borderId="13" xfId="1" applyFont="1" applyFill="1" applyBorder="1" applyAlignment="1">
      <alignment horizontal="center" vertical="center" textRotation="255"/>
    </xf>
    <xf numFmtId="179" fontId="18" fillId="0" borderId="2" xfId="1" applyNumberFormat="1" applyFont="1" applyBorder="1" applyAlignment="1">
      <alignment vertical="center" wrapText="1"/>
    </xf>
    <xf numFmtId="3" fontId="18" fillId="0" borderId="0" xfId="1" applyNumberFormat="1" applyFont="1">
      <alignment vertical="center"/>
    </xf>
    <xf numFmtId="176" fontId="15" fillId="0" borderId="10" xfId="1" applyNumberFormat="1" applyFont="1" applyBorder="1">
      <alignment vertical="center"/>
    </xf>
    <xf numFmtId="3" fontId="18" fillId="0" borderId="10" xfId="1" applyNumberFormat="1" applyFont="1" applyBorder="1">
      <alignment vertical="center"/>
    </xf>
    <xf numFmtId="3" fontId="18" fillId="0" borderId="20" xfId="1" applyNumberFormat="1" applyFont="1" applyBorder="1">
      <alignment vertical="center"/>
    </xf>
    <xf numFmtId="179" fontId="17" fillId="0" borderId="2" xfId="1" applyNumberFormat="1" applyFont="1" applyBorder="1" applyAlignment="1">
      <alignment vertical="center" wrapText="1"/>
    </xf>
    <xf numFmtId="179" fontId="18" fillId="0" borderId="4" xfId="1" applyNumberFormat="1" applyFont="1" applyBorder="1" applyAlignment="1">
      <alignment vertical="center" wrapText="1"/>
    </xf>
    <xf numFmtId="3" fontId="18" fillId="0" borderId="15" xfId="1" applyNumberFormat="1" applyFont="1" applyBorder="1">
      <alignment vertical="center"/>
    </xf>
    <xf numFmtId="176" fontId="15" fillId="0" borderId="14" xfId="1" applyNumberFormat="1" applyFont="1" applyBorder="1">
      <alignment vertical="center"/>
    </xf>
    <xf numFmtId="3" fontId="18" fillId="0" borderId="14" xfId="1" applyNumberFormat="1" applyFont="1" applyBorder="1">
      <alignment vertical="center"/>
    </xf>
    <xf numFmtId="3" fontId="18" fillId="0" borderId="56" xfId="1" applyNumberFormat="1" applyFont="1" applyBorder="1">
      <alignment vertical="center"/>
    </xf>
    <xf numFmtId="176" fontId="15" fillId="4" borderId="4" xfId="1" applyNumberFormat="1" applyFont="1" applyFill="1" applyBorder="1">
      <alignment vertical="center"/>
    </xf>
    <xf numFmtId="3" fontId="18" fillId="0" borderId="2" xfId="1" applyNumberFormat="1" applyFont="1" applyBorder="1">
      <alignment vertical="center"/>
    </xf>
    <xf numFmtId="0" fontId="16" fillId="2" borderId="29" xfId="1" applyFont="1" applyFill="1" applyBorder="1" applyAlignment="1">
      <alignment horizontal="center" vertical="center" textRotation="255"/>
    </xf>
    <xf numFmtId="0" fontId="15" fillId="3" borderId="19" xfId="1" applyFont="1" applyFill="1" applyBorder="1" applyAlignment="1">
      <alignment horizontal="center" vertical="center" textRotation="255"/>
    </xf>
    <xf numFmtId="3" fontId="18" fillId="0" borderId="4" xfId="1" applyNumberFormat="1" applyFont="1" applyBorder="1">
      <alignment vertical="center"/>
    </xf>
    <xf numFmtId="179" fontId="17" fillId="0" borderId="4" xfId="1" applyNumberFormat="1" applyFont="1" applyBorder="1">
      <alignment vertical="center"/>
    </xf>
    <xf numFmtId="0" fontId="17" fillId="0" borderId="4" xfId="1" applyFont="1" applyBorder="1">
      <alignment vertical="center"/>
    </xf>
    <xf numFmtId="0" fontId="17" fillId="0" borderId="15" xfId="1" applyFont="1" applyBorder="1">
      <alignment vertical="center"/>
    </xf>
    <xf numFmtId="3" fontId="17" fillId="0" borderId="56" xfId="1" quotePrefix="1" applyNumberFormat="1" applyFont="1" applyBorder="1" applyAlignment="1">
      <alignment horizontal="right" vertical="center"/>
    </xf>
    <xf numFmtId="179" fontId="17" fillId="0" borderId="0" xfId="1" applyNumberFormat="1" applyFont="1">
      <alignment vertical="center"/>
    </xf>
    <xf numFmtId="0" fontId="18" fillId="0" borderId="0" xfId="1" applyFont="1" applyAlignment="1">
      <alignment horizontal="right" vertical="center"/>
    </xf>
    <xf numFmtId="179" fontId="17" fillId="0" borderId="0" xfId="1" applyNumberFormat="1" applyFont="1" applyAlignment="1">
      <alignment vertical="center" wrapText="1"/>
    </xf>
    <xf numFmtId="176" fontId="15" fillId="0" borderId="0" xfId="1" applyNumberFormat="1" applyFont="1" applyAlignment="1">
      <alignment vertical="center" wrapText="1"/>
    </xf>
    <xf numFmtId="0" fontId="15" fillId="0" borderId="0" xfId="1" applyFont="1" applyAlignment="1">
      <alignment horizontal="left" vertical="center"/>
    </xf>
    <xf numFmtId="179" fontId="15" fillId="0" borderId="0" xfId="1" applyNumberFormat="1" applyFont="1" applyAlignment="1">
      <alignment horizontal="right" vertical="center"/>
    </xf>
    <xf numFmtId="0" fontId="18" fillId="0" borderId="0" xfId="5" applyFont="1">
      <alignment vertical="center"/>
    </xf>
    <xf numFmtId="182" fontId="18" fillId="0" borderId="0" xfId="5" applyNumberFormat="1" applyFont="1">
      <alignment vertical="center"/>
    </xf>
    <xf numFmtId="179" fontId="18" fillId="0" borderId="0" xfId="5" applyNumberFormat="1" applyFont="1">
      <alignment vertical="center"/>
    </xf>
    <xf numFmtId="183" fontId="18" fillId="0" borderId="0" xfId="5" applyNumberFormat="1" applyFont="1">
      <alignment vertical="center"/>
    </xf>
    <xf numFmtId="0" fontId="18" fillId="0" borderId="0" xfId="5" applyFont="1" applyAlignment="1">
      <alignment vertical="center" wrapText="1"/>
    </xf>
    <xf numFmtId="0" fontId="18" fillId="0" borderId="0" xfId="5" applyFont="1">
      <alignment vertical="center"/>
    </xf>
    <xf numFmtId="0" fontId="18" fillId="0" borderId="0" xfId="5" applyFont="1" applyAlignment="1">
      <alignment horizontal="right" vertical="center"/>
    </xf>
    <xf numFmtId="182" fontId="18" fillId="0" borderId="0" xfId="5" applyNumberFormat="1" applyFont="1" applyAlignment="1">
      <alignment horizontal="right" vertical="center"/>
    </xf>
    <xf numFmtId="0" fontId="18" fillId="0" borderId="6" xfId="5" applyFont="1" applyBorder="1" applyAlignment="1">
      <alignment horizontal="right" vertical="center"/>
    </xf>
    <xf numFmtId="0" fontId="18" fillId="0" borderId="0" xfId="5" applyFont="1" applyAlignment="1">
      <alignment horizontal="right" vertical="center"/>
    </xf>
    <xf numFmtId="181" fontId="18" fillId="0" borderId="4" xfId="5" quotePrefix="1" applyNumberFormat="1" applyFont="1" applyBorder="1" applyAlignment="1">
      <alignment horizontal="right"/>
    </xf>
    <xf numFmtId="180" fontId="18" fillId="0" borderId="4" xfId="5" quotePrefix="1" applyNumberFormat="1" applyFont="1" applyBorder="1" applyAlignment="1">
      <alignment horizontal="right"/>
    </xf>
    <xf numFmtId="183" fontId="18" fillId="0" borderId="4" xfId="5" quotePrefix="1" applyNumberFormat="1" applyFont="1" applyBorder="1" applyAlignment="1">
      <alignment horizontal="right"/>
    </xf>
    <xf numFmtId="0" fontId="18" fillId="0" borderId="14" xfId="5" applyFont="1" applyBorder="1">
      <alignment vertical="center"/>
    </xf>
    <xf numFmtId="0" fontId="18" fillId="0" borderId="4" xfId="5" applyFont="1" applyBorder="1">
      <alignment vertical="center"/>
    </xf>
    <xf numFmtId="0" fontId="18" fillId="0" borderId="20" xfId="5" applyFont="1" applyBorder="1">
      <alignment vertical="center"/>
    </xf>
    <xf numFmtId="181" fontId="18" fillId="0" borderId="1" xfId="5" quotePrefix="1" applyNumberFormat="1" applyFont="1" applyBorder="1" applyAlignment="1">
      <alignment horizontal="right"/>
    </xf>
    <xf numFmtId="180" fontId="18" fillId="0" borderId="1" xfId="5" quotePrefix="1" applyNumberFormat="1" applyFont="1" applyBorder="1" applyAlignment="1">
      <alignment horizontal="right"/>
    </xf>
    <xf numFmtId="183" fontId="18" fillId="0" borderId="1" xfId="5" quotePrefix="1" applyNumberFormat="1" applyFont="1" applyBorder="1" applyAlignment="1">
      <alignment horizontal="right"/>
    </xf>
    <xf numFmtId="0" fontId="18" fillId="0" borderId="5" xfId="5" applyFont="1" applyBorder="1">
      <alignment vertical="center"/>
    </xf>
    <xf numFmtId="0" fontId="18" fillId="0" borderId="1" xfId="5" applyFont="1" applyBorder="1">
      <alignment vertical="center"/>
    </xf>
    <xf numFmtId="0" fontId="18" fillId="0" borderId="0" xfId="5" applyFont="1" applyAlignment="1">
      <alignment vertical="center" textRotation="255"/>
    </xf>
    <xf numFmtId="181" fontId="18" fillId="0" borderId="2" xfId="5" quotePrefix="1" applyNumberFormat="1" applyFont="1" applyBorder="1" applyAlignment="1">
      <alignment horizontal="right"/>
    </xf>
    <xf numFmtId="180" fontId="18" fillId="0" borderId="2" xfId="5" quotePrefix="1" applyNumberFormat="1" applyFont="1" applyBorder="1" applyAlignment="1">
      <alignment horizontal="right"/>
    </xf>
    <xf numFmtId="183" fontId="18" fillId="0" borderId="2" xfId="5" quotePrefix="1" applyNumberFormat="1" applyFont="1" applyBorder="1" applyAlignment="1">
      <alignment horizontal="right"/>
    </xf>
    <xf numFmtId="0" fontId="18" fillId="0" borderId="10" xfId="5" applyFont="1" applyBorder="1" applyAlignment="1">
      <alignment vertical="center" textRotation="255"/>
    </xf>
    <xf numFmtId="0" fontId="18" fillId="0" borderId="15" xfId="5" applyFont="1" applyBorder="1">
      <alignment vertical="center"/>
    </xf>
    <xf numFmtId="0" fontId="18" fillId="0" borderId="15" xfId="5" applyFont="1" applyBorder="1" applyAlignment="1">
      <alignment vertical="center" wrapText="1"/>
    </xf>
    <xf numFmtId="0" fontId="18" fillId="0" borderId="0" xfId="5" applyFont="1" applyAlignment="1">
      <alignment vertical="center" wrapText="1"/>
    </xf>
    <xf numFmtId="181" fontId="18" fillId="3" borderId="2" xfId="5" quotePrefix="1" applyNumberFormat="1" applyFont="1" applyFill="1" applyBorder="1" applyAlignment="1">
      <alignment horizontal="right"/>
    </xf>
    <xf numFmtId="180" fontId="18" fillId="3" borderId="2" xfId="5" quotePrefix="1" applyNumberFormat="1" applyFont="1" applyFill="1" applyBorder="1" applyAlignment="1">
      <alignment horizontal="right"/>
    </xf>
    <xf numFmtId="183" fontId="18" fillId="3" borderId="2" xfId="5" quotePrefix="1" applyNumberFormat="1" applyFont="1" applyFill="1" applyBorder="1" applyAlignment="1">
      <alignment horizontal="right"/>
    </xf>
    <xf numFmtId="0" fontId="18" fillId="3" borderId="0" xfId="5" applyFont="1" applyFill="1" applyAlignment="1">
      <alignment vertical="center" wrapText="1"/>
    </xf>
    <xf numFmtId="0" fontId="18" fillId="3" borderId="10" xfId="5" applyFont="1" applyFill="1" applyBorder="1" applyAlignment="1">
      <alignment vertical="center" wrapText="1"/>
    </xf>
    <xf numFmtId="0" fontId="18" fillId="3" borderId="57" xfId="5" applyFont="1" applyFill="1" applyBorder="1" applyAlignment="1">
      <alignment vertical="center" wrapText="1"/>
    </xf>
    <xf numFmtId="0" fontId="18" fillId="3" borderId="58" xfId="5" applyFont="1" applyFill="1" applyBorder="1" applyAlignment="1">
      <alignment vertical="center" wrapText="1"/>
    </xf>
    <xf numFmtId="181" fontId="18" fillId="3" borderId="59" xfId="5" quotePrefix="1" applyNumberFormat="1" applyFont="1" applyFill="1" applyBorder="1" applyAlignment="1">
      <alignment horizontal="right"/>
    </xf>
    <xf numFmtId="180" fontId="18" fillId="3" borderId="59" xfId="5" quotePrefix="1" applyNumberFormat="1" applyFont="1" applyFill="1" applyBorder="1" applyAlignment="1">
      <alignment horizontal="right"/>
    </xf>
    <xf numFmtId="183" fontId="18" fillId="3" borderId="59" xfId="5" quotePrefix="1" applyNumberFormat="1" applyFont="1" applyFill="1" applyBorder="1" applyAlignment="1">
      <alignment horizontal="right"/>
    </xf>
    <xf numFmtId="0" fontId="18" fillId="0" borderId="0" xfId="5" applyFont="1" applyAlignment="1">
      <alignment horizontal="center" vertical="center"/>
    </xf>
    <xf numFmtId="182" fontId="18" fillId="0" borderId="0" xfId="5" applyNumberFormat="1" applyFont="1" applyAlignment="1">
      <alignment horizontal="center" vertical="center"/>
    </xf>
    <xf numFmtId="179" fontId="16" fillId="2" borderId="60" xfId="5" applyNumberFormat="1" applyFont="1" applyFill="1" applyBorder="1" applyAlignment="1">
      <alignment horizontal="center" vertical="center" wrapText="1"/>
    </xf>
    <xf numFmtId="179" fontId="16" fillId="2" borderId="40" xfId="5" applyNumberFormat="1" applyFont="1" applyFill="1" applyBorder="1" applyAlignment="1">
      <alignment horizontal="center" vertical="center" wrapText="1"/>
    </xf>
    <xf numFmtId="179" fontId="16" fillId="2" borderId="41" xfId="5" applyNumberFormat="1" applyFont="1" applyFill="1" applyBorder="1" applyAlignment="1">
      <alignment horizontal="center" vertical="center" wrapText="1"/>
    </xf>
    <xf numFmtId="183" fontId="16" fillId="2" borderId="61" xfId="5" applyNumberFormat="1" applyFont="1" applyFill="1" applyBorder="1" applyAlignment="1">
      <alignment horizontal="center" vertical="center" wrapText="1"/>
    </xf>
    <xf numFmtId="179" fontId="16" fillId="2" borderId="61" xfId="5" applyNumberFormat="1" applyFont="1" applyFill="1" applyBorder="1" applyAlignment="1">
      <alignment horizontal="center" vertical="center" wrapText="1"/>
    </xf>
    <xf numFmtId="0" fontId="16" fillId="2" borderId="49" xfId="5" applyFont="1" applyFill="1" applyBorder="1" applyAlignment="1">
      <alignment horizontal="center" vertical="center"/>
    </xf>
    <xf numFmtId="0" fontId="16" fillId="2" borderId="38" xfId="5" applyFont="1" applyFill="1" applyBorder="1" applyAlignment="1">
      <alignment horizontal="center" vertical="center"/>
    </xf>
    <xf numFmtId="183" fontId="16" fillId="2" borderId="49" xfId="5" applyNumberFormat="1" applyFont="1" applyFill="1" applyBorder="1" applyAlignment="1">
      <alignment horizontal="center" vertical="center" wrapText="1"/>
    </xf>
    <xf numFmtId="179" fontId="16" fillId="2" borderId="61" xfId="5" applyNumberFormat="1" applyFont="1" applyFill="1" applyBorder="1" applyAlignment="1">
      <alignment horizontal="center" vertical="center" wrapText="1"/>
    </xf>
    <xf numFmtId="0" fontId="16" fillId="2" borderId="39" xfId="5" applyFont="1" applyFill="1" applyBorder="1" applyAlignment="1">
      <alignment horizontal="center" vertical="center"/>
    </xf>
    <xf numFmtId="183" fontId="16" fillId="2" borderId="39" xfId="5" applyNumberFormat="1" applyFont="1" applyFill="1" applyBorder="1" applyAlignment="1">
      <alignment horizontal="center" vertical="center" wrapText="1"/>
    </xf>
    <xf numFmtId="183" fontId="16" fillId="2" borderId="11" xfId="5" applyNumberFormat="1" applyFont="1" applyFill="1" applyBorder="1" applyAlignment="1">
      <alignment horizontal="center" vertical="center" wrapText="1"/>
    </xf>
    <xf numFmtId="0" fontId="18" fillId="0" borderId="20" xfId="5" applyFont="1" applyBorder="1" applyAlignment="1">
      <alignment horizontal="center" vertical="center"/>
    </xf>
    <xf numFmtId="179" fontId="16" fillId="2" borderId="12" xfId="5" applyNumberFormat="1" applyFont="1" applyFill="1" applyBorder="1" applyAlignment="1">
      <alignment horizontal="center" vertical="center" wrapText="1"/>
    </xf>
    <xf numFmtId="179" fontId="16" fillId="2" borderId="21" xfId="5" applyNumberFormat="1" applyFont="1" applyFill="1" applyBorder="1" applyAlignment="1">
      <alignment horizontal="center" vertical="center" wrapText="1"/>
    </xf>
    <xf numFmtId="183" fontId="16" fillId="2" borderId="23" xfId="5" applyNumberFormat="1" applyFont="1" applyFill="1" applyBorder="1" applyAlignment="1">
      <alignment horizontal="center" vertical="center" wrapText="1"/>
    </xf>
    <xf numFmtId="179" fontId="16" fillId="2" borderId="62" xfId="5" applyNumberFormat="1" applyFont="1" applyFill="1" applyBorder="1" applyAlignment="1">
      <alignment horizontal="center" vertical="center" wrapText="1"/>
    </xf>
    <xf numFmtId="179" fontId="16" fillId="2" borderId="0" xfId="5" applyNumberFormat="1" applyFont="1" applyFill="1" applyAlignment="1">
      <alignment horizontal="center" vertical="center" wrapText="1"/>
    </xf>
    <xf numFmtId="179" fontId="16" fillId="2" borderId="22" xfId="5" applyNumberFormat="1" applyFont="1" applyFill="1" applyBorder="1" applyAlignment="1">
      <alignment horizontal="center" vertical="center" wrapText="1"/>
    </xf>
    <xf numFmtId="183" fontId="16" fillId="2" borderId="12" xfId="5" applyNumberFormat="1" applyFont="1" applyFill="1" applyBorder="1" applyAlignment="1">
      <alignment horizontal="center" vertical="center" wrapText="1"/>
    </xf>
    <xf numFmtId="179" fontId="16" fillId="2" borderId="12" xfId="5" applyNumberFormat="1" applyFont="1" applyFill="1" applyBorder="1" applyAlignment="1">
      <alignment horizontal="center" vertical="center" wrapText="1"/>
    </xf>
    <xf numFmtId="179" fontId="16" fillId="2" borderId="50" xfId="5" applyNumberFormat="1" applyFont="1" applyFill="1" applyBorder="1" applyAlignment="1">
      <alignment horizontal="center" vertical="center" wrapText="1"/>
    </xf>
    <xf numFmtId="0" fontId="16" fillId="2" borderId="23" xfId="5" applyFont="1" applyFill="1" applyBorder="1" applyAlignment="1">
      <alignment horizontal="center" vertical="center"/>
    </xf>
    <xf numFmtId="0" fontId="16" fillId="2" borderId="10" xfId="5" applyFont="1" applyFill="1" applyBorder="1" applyAlignment="1">
      <alignment horizontal="center" vertical="center"/>
    </xf>
    <xf numFmtId="179" fontId="16" fillId="2" borderId="63" xfId="5" applyNumberFormat="1" applyFont="1" applyFill="1" applyBorder="1" applyAlignment="1">
      <alignment horizontal="center" vertical="center" wrapText="1"/>
    </xf>
    <xf numFmtId="183" fontId="16" fillId="2" borderId="50" xfId="5" applyNumberFormat="1" applyFont="1" applyFill="1" applyBorder="1" applyAlignment="1">
      <alignment horizontal="center" vertical="center" wrapText="1"/>
    </xf>
    <xf numFmtId="179" fontId="16" fillId="2" borderId="13" xfId="5" applyNumberFormat="1" applyFont="1" applyFill="1" applyBorder="1" applyAlignment="1">
      <alignment horizontal="center" vertical="center" wrapText="1"/>
    </xf>
    <xf numFmtId="179" fontId="16" fillId="2" borderId="11" xfId="5" applyNumberFormat="1" applyFont="1" applyFill="1" applyBorder="1" applyAlignment="1">
      <alignment horizontal="center" vertical="center" wrapText="1"/>
    </xf>
    <xf numFmtId="179" fontId="16" fillId="2" borderId="23" xfId="5" applyNumberFormat="1" applyFont="1" applyFill="1" applyBorder="1" applyAlignment="1">
      <alignment horizontal="center" vertical="center" wrapText="1"/>
    </xf>
    <xf numFmtId="179" fontId="16" fillId="2" borderId="49" xfId="5" applyNumberFormat="1" applyFont="1" applyFill="1" applyBorder="1" applyAlignment="1">
      <alignment horizontal="center" vertical="center" wrapText="1"/>
    </xf>
    <xf numFmtId="0" fontId="16" fillId="2" borderId="0" xfId="5" applyFont="1" applyFill="1" applyAlignment="1">
      <alignment horizontal="center" vertical="center"/>
    </xf>
    <xf numFmtId="183" fontId="16" fillId="2" borderId="0" xfId="5" applyNumberFormat="1" applyFont="1" applyFill="1" applyAlignment="1">
      <alignment horizontal="center" vertical="center" wrapText="1"/>
    </xf>
    <xf numFmtId="184" fontId="16" fillId="2" borderId="48" xfId="5" applyNumberFormat="1" applyFont="1" applyFill="1" applyBorder="1" applyAlignment="1">
      <alignment horizontal="center" vertical="center"/>
    </xf>
    <xf numFmtId="184" fontId="16" fillId="2" borderId="31" xfId="5" applyNumberFormat="1" applyFont="1" applyFill="1" applyBorder="1" applyAlignment="1">
      <alignment horizontal="center" vertical="center"/>
    </xf>
    <xf numFmtId="184" fontId="16" fillId="2" borderId="32" xfId="5" applyNumberFormat="1" applyFont="1" applyFill="1" applyBorder="1" applyAlignment="1">
      <alignment horizontal="center" vertical="center"/>
    </xf>
    <xf numFmtId="0" fontId="16" fillId="2" borderId="47" xfId="5" applyFont="1" applyFill="1" applyBorder="1" applyAlignment="1">
      <alignment horizontal="center" vertical="center"/>
    </xf>
    <xf numFmtId="0" fontId="16" fillId="2" borderId="5" xfId="5" applyFont="1" applyFill="1" applyBorder="1" applyAlignment="1">
      <alignment horizontal="center" vertical="center" wrapText="1"/>
    </xf>
    <xf numFmtId="184" fontId="16" fillId="2" borderId="9" xfId="5" applyNumberFormat="1" applyFont="1" applyFill="1" applyBorder="1" applyAlignment="1">
      <alignment horizontal="center" vertical="center"/>
    </xf>
    <xf numFmtId="184" fontId="16" fillId="2" borderId="33" xfId="5" applyNumberFormat="1" applyFont="1" applyFill="1" applyBorder="1" applyAlignment="1">
      <alignment horizontal="center" vertical="center"/>
    </xf>
    <xf numFmtId="0" fontId="16" fillId="2" borderId="6" xfId="5" applyFont="1" applyFill="1" applyBorder="1" applyAlignment="1">
      <alignment horizontal="center" vertical="center"/>
    </xf>
    <xf numFmtId="183" fontId="18" fillId="0" borderId="28" xfId="5" quotePrefix="1" applyNumberFormat="1" applyFont="1" applyBorder="1" applyAlignment="1">
      <alignment horizontal="right"/>
    </xf>
    <xf numFmtId="0" fontId="18" fillId="0" borderId="28" xfId="5" applyFont="1" applyBorder="1">
      <alignment vertical="center"/>
    </xf>
    <xf numFmtId="0" fontId="18" fillId="0" borderId="14" xfId="5" applyFont="1" applyBorder="1" applyAlignment="1">
      <alignment vertical="center" textRotation="255"/>
    </xf>
    <xf numFmtId="0" fontId="18" fillId="0" borderId="20" xfId="5" applyFont="1" applyBorder="1" applyAlignment="1">
      <alignment vertical="center" textRotation="255"/>
    </xf>
    <xf numFmtId="179" fontId="18" fillId="0" borderId="0" xfId="5" quotePrefix="1" applyNumberFormat="1" applyFont="1">
      <alignment vertical="center"/>
    </xf>
    <xf numFmtId="179" fontId="16" fillId="2" borderId="39" xfId="5" applyNumberFormat="1" applyFont="1" applyFill="1" applyBorder="1" applyAlignment="1">
      <alignment horizontal="center" vertical="center" wrapText="1"/>
    </xf>
    <xf numFmtId="179" fontId="16" fillId="2" borderId="0" xfId="5" applyNumberFormat="1" applyFont="1" applyFill="1" applyAlignment="1">
      <alignment horizontal="center" vertical="center" wrapText="1"/>
    </xf>
    <xf numFmtId="179" fontId="16" fillId="2" borderId="57" xfId="5" applyNumberFormat="1" applyFont="1" applyFill="1" applyBorder="1" applyAlignment="1">
      <alignment horizontal="center" vertical="center" wrapText="1"/>
    </xf>
    <xf numFmtId="179" fontId="16" fillId="2" borderId="39" xfId="5" applyNumberFormat="1" applyFont="1" applyFill="1" applyBorder="1" applyAlignment="1">
      <alignment horizontal="center" vertical="center" wrapText="1"/>
    </xf>
    <xf numFmtId="0" fontId="16" fillId="2" borderId="28" xfId="5" applyFont="1" applyFill="1" applyBorder="1" applyAlignment="1">
      <alignment horizontal="center" vertical="center"/>
    </xf>
    <xf numFmtId="184" fontId="16" fillId="2" borderId="5" xfId="5" applyNumberFormat="1" applyFont="1" applyFill="1" applyBorder="1" applyAlignment="1">
      <alignment horizontal="center" vertical="center"/>
    </xf>
    <xf numFmtId="184" fontId="16" fillId="2" borderId="1" xfId="5" applyNumberFormat="1" applyFont="1" applyFill="1" applyBorder="1" applyAlignment="1">
      <alignment horizontal="center" vertical="center"/>
    </xf>
    <xf numFmtId="184" fontId="16" fillId="2" borderId="28" xfId="5" applyNumberFormat="1" applyFont="1" applyFill="1" applyBorder="1" applyAlignment="1">
      <alignment horizontal="center" vertical="center"/>
    </xf>
    <xf numFmtId="0" fontId="17" fillId="0" borderId="0" xfId="5" applyFont="1" applyAlignment="1">
      <alignment vertical="top"/>
    </xf>
    <xf numFmtId="0" fontId="2" fillId="0" borderId="0" xfId="5" applyFont="1" applyAlignment="1">
      <alignment vertical="top"/>
    </xf>
    <xf numFmtId="0" fontId="2" fillId="0" borderId="0" xfId="5" applyFont="1">
      <alignment vertical="center"/>
    </xf>
    <xf numFmtId="0" fontId="2" fillId="0" borderId="15" xfId="5" applyFont="1" applyBorder="1" applyAlignment="1">
      <alignment vertical="top"/>
    </xf>
    <xf numFmtId="0" fontId="2" fillId="0" borderId="15" xfId="5" applyFont="1" applyBorder="1">
      <alignment vertical="center"/>
    </xf>
    <xf numFmtId="0" fontId="18" fillId="0" borderId="6" xfId="5" applyFont="1" applyBorder="1" applyAlignment="1">
      <alignment horizontal="right" vertical="center"/>
    </xf>
    <xf numFmtId="0" fontId="18" fillId="0" borderId="14" xfId="5" applyFont="1" applyBorder="1">
      <alignment vertical="center"/>
    </xf>
    <xf numFmtId="0" fontId="18" fillId="0" borderId="56" xfId="5" applyFont="1" applyBorder="1">
      <alignment vertical="center"/>
    </xf>
    <xf numFmtId="0" fontId="18" fillId="0" borderId="64" xfId="5" applyFont="1" applyBorder="1">
      <alignment vertical="center"/>
    </xf>
    <xf numFmtId="0" fontId="18" fillId="0" borderId="65" xfId="5" applyFont="1" applyBorder="1">
      <alignment vertical="center"/>
    </xf>
    <xf numFmtId="0" fontId="18" fillId="0" borderId="5" xfId="5" applyFont="1" applyBorder="1">
      <alignment vertical="center"/>
    </xf>
    <xf numFmtId="0" fontId="18" fillId="0" borderId="28" xfId="5" applyFont="1" applyBorder="1">
      <alignment vertical="center"/>
    </xf>
    <xf numFmtId="0" fontId="18" fillId="0" borderId="66" xfId="5" applyFont="1" applyBorder="1">
      <alignment vertical="center"/>
    </xf>
    <xf numFmtId="0" fontId="18" fillId="0" borderId="67" xfId="5" applyFont="1" applyBorder="1" applyAlignment="1">
      <alignment vertical="center" textRotation="255"/>
    </xf>
    <xf numFmtId="0" fontId="18" fillId="0" borderId="10" xfId="5" applyFont="1" applyBorder="1">
      <alignment vertical="center"/>
    </xf>
    <xf numFmtId="0" fontId="18" fillId="3" borderId="5" xfId="5" applyFont="1" applyFill="1" applyBorder="1" applyAlignment="1">
      <alignment vertical="center" wrapText="1"/>
    </xf>
    <xf numFmtId="0" fontId="18" fillId="3" borderId="57" xfId="5" applyFont="1" applyFill="1" applyBorder="1" applyAlignment="1">
      <alignment vertical="center" wrapText="1"/>
    </xf>
    <xf numFmtId="0" fontId="18" fillId="3" borderId="59" xfId="5" applyFont="1" applyFill="1" applyBorder="1" applyAlignment="1">
      <alignment vertical="center" wrapText="1"/>
    </xf>
    <xf numFmtId="181" fontId="18" fillId="3" borderId="2" xfId="5" quotePrefix="1" applyNumberFormat="1" applyFont="1" applyFill="1" applyBorder="1" applyAlignment="1">
      <alignment horizontal="right" vertical="center"/>
    </xf>
    <xf numFmtId="180" fontId="18" fillId="3" borderId="2" xfId="5" quotePrefix="1" applyNumberFormat="1" applyFont="1" applyFill="1" applyBorder="1" applyAlignment="1">
      <alignment horizontal="right" vertical="center"/>
    </xf>
    <xf numFmtId="183" fontId="18" fillId="3" borderId="2" xfId="5" quotePrefix="1" applyNumberFormat="1" applyFont="1" applyFill="1" applyBorder="1" applyAlignment="1">
      <alignment horizontal="right" vertical="center"/>
    </xf>
    <xf numFmtId="180" fontId="18" fillId="3" borderId="59" xfId="5" quotePrefix="1" applyNumberFormat="1" applyFont="1" applyFill="1" applyBorder="1" applyAlignment="1">
      <alignment horizontal="right" vertical="center"/>
    </xf>
    <xf numFmtId="181" fontId="18" fillId="3" borderId="59" xfId="5" quotePrefix="1" applyNumberFormat="1" applyFont="1" applyFill="1" applyBorder="1" applyAlignment="1">
      <alignment horizontal="right" vertical="center"/>
    </xf>
    <xf numFmtId="183" fontId="18" fillId="3" borderId="59" xfId="5" quotePrefix="1" applyNumberFormat="1" applyFont="1" applyFill="1" applyBorder="1" applyAlignment="1">
      <alignment horizontal="right" vertical="center"/>
    </xf>
    <xf numFmtId="0" fontId="18" fillId="3" borderId="67" xfId="5" applyFont="1" applyFill="1" applyBorder="1" applyAlignment="1">
      <alignment vertical="center" wrapText="1"/>
    </xf>
    <xf numFmtId="0" fontId="16" fillId="2" borderId="29" xfId="5" applyFont="1" applyFill="1" applyBorder="1" applyAlignment="1">
      <alignment horizontal="center" vertical="center"/>
    </xf>
    <xf numFmtId="179" fontId="16" fillId="2" borderId="22" xfId="5" applyNumberFormat="1" applyFont="1" applyFill="1" applyBorder="1" applyAlignment="1">
      <alignment horizontal="center" vertical="center" wrapText="1"/>
    </xf>
    <xf numFmtId="179" fontId="16" fillId="2" borderId="68" xfId="5" applyNumberFormat="1" applyFont="1" applyFill="1" applyBorder="1" applyAlignment="1">
      <alignment horizontal="center" vertical="center" wrapText="1"/>
    </xf>
    <xf numFmtId="183" fontId="16" fillId="2" borderId="41" xfId="5" applyNumberFormat="1" applyFont="1" applyFill="1" applyBorder="1" applyAlignment="1">
      <alignment horizontal="center" vertical="center" wrapText="1"/>
    </xf>
    <xf numFmtId="179" fontId="16" fillId="2" borderId="69" xfId="5" applyNumberFormat="1" applyFont="1" applyFill="1" applyBorder="1" applyAlignment="1">
      <alignment horizontal="center" vertical="center" wrapText="1"/>
    </xf>
    <xf numFmtId="179" fontId="16" fillId="2" borderId="11" xfId="5" applyNumberFormat="1" applyFont="1" applyFill="1" applyBorder="1" applyAlignment="1">
      <alignment horizontal="center" vertical="center" wrapText="1"/>
    </xf>
    <xf numFmtId="0" fontId="16" fillId="2" borderId="70" xfId="5" applyFont="1" applyFill="1" applyBorder="1" applyAlignment="1">
      <alignment horizontal="center" vertical="center"/>
    </xf>
    <xf numFmtId="0" fontId="16" fillId="2" borderId="43" xfId="5" applyFont="1" applyFill="1" applyBorder="1" applyAlignment="1">
      <alignment horizontal="center" vertical="center"/>
    </xf>
    <xf numFmtId="179" fontId="16" fillId="2" borderId="71" xfId="5" applyNumberFormat="1" applyFont="1" applyFill="1" applyBorder="1" applyAlignment="1">
      <alignment horizontal="center" vertical="center" wrapText="1"/>
    </xf>
    <xf numFmtId="183" fontId="16" fillId="2" borderId="21" xfId="5" applyNumberFormat="1" applyFont="1" applyFill="1" applyBorder="1" applyAlignment="1">
      <alignment horizontal="center" vertical="center" wrapText="1"/>
    </xf>
    <xf numFmtId="0" fontId="16" fillId="2" borderId="67" xfId="5" applyFont="1" applyFill="1" applyBorder="1" applyAlignment="1">
      <alignment horizontal="center" vertical="center"/>
    </xf>
    <xf numFmtId="184" fontId="16" fillId="2" borderId="8" xfId="5" applyNumberFormat="1" applyFont="1" applyFill="1" applyBorder="1" applyAlignment="1">
      <alignment horizontal="center" vertical="center"/>
    </xf>
    <xf numFmtId="184" fontId="16" fillId="2" borderId="7" xfId="5" applyNumberFormat="1" applyFont="1" applyFill="1" applyBorder="1" applyAlignment="1">
      <alignment horizontal="center" vertical="center"/>
    </xf>
    <xf numFmtId="184" fontId="16" fillId="2" borderId="72" xfId="5" applyNumberFormat="1" applyFont="1" applyFill="1" applyBorder="1" applyAlignment="1">
      <alignment horizontal="center" vertical="center"/>
    </xf>
    <xf numFmtId="0" fontId="16" fillId="2" borderId="25" xfId="5" applyFont="1" applyFill="1" applyBorder="1" applyAlignment="1">
      <alignment horizontal="center" vertical="center"/>
    </xf>
    <xf numFmtId="184" fontId="16" fillId="2" borderId="73" xfId="5" applyNumberFormat="1" applyFont="1" applyFill="1" applyBorder="1" applyAlignment="1">
      <alignment horizontal="center" vertical="center"/>
    </xf>
    <xf numFmtId="184" fontId="16" fillId="2" borderId="74" xfId="5" applyNumberFormat="1" applyFont="1" applyFill="1" applyBorder="1" applyAlignment="1">
      <alignment horizontal="center" vertical="center"/>
    </xf>
    <xf numFmtId="184" fontId="16" fillId="2" borderId="75" xfId="5" applyNumberFormat="1" applyFont="1" applyFill="1" applyBorder="1" applyAlignment="1">
      <alignment horizontal="center" vertical="center"/>
    </xf>
    <xf numFmtId="184" fontId="16" fillId="2" borderId="76" xfId="5" applyNumberFormat="1" applyFont="1" applyFill="1" applyBorder="1" applyAlignment="1">
      <alignment horizontal="center" vertical="center"/>
    </xf>
    <xf numFmtId="184" fontId="16" fillId="2" borderId="77" xfId="5" applyNumberFormat="1" applyFont="1" applyFill="1" applyBorder="1" applyAlignment="1">
      <alignment horizontal="center" vertical="center"/>
    </xf>
    <xf numFmtId="0" fontId="16" fillId="2" borderId="78" xfId="5" applyFont="1" applyFill="1" applyBorder="1" applyAlignment="1">
      <alignment horizontal="center" vertical="center"/>
    </xf>
    <xf numFmtId="0" fontId="16" fillId="2" borderId="79" xfId="5" applyFont="1" applyFill="1" applyBorder="1" applyAlignment="1">
      <alignment horizontal="center" vertical="center" wrapText="1"/>
    </xf>
    <xf numFmtId="0" fontId="18" fillId="0" borderId="4" xfId="5" applyFont="1" applyBorder="1">
      <alignment vertical="center"/>
    </xf>
    <xf numFmtId="0" fontId="18" fillId="0" borderId="3" xfId="5" applyFont="1" applyBorder="1">
      <alignment vertical="center"/>
    </xf>
    <xf numFmtId="181" fontId="18" fillId="0" borderId="14" xfId="5" quotePrefix="1" applyNumberFormat="1" applyFont="1" applyBorder="1" applyAlignment="1">
      <alignment horizontal="right"/>
    </xf>
    <xf numFmtId="0" fontId="18" fillId="0" borderId="80" xfId="5" applyFont="1" applyBorder="1">
      <alignment vertical="center"/>
    </xf>
    <xf numFmtId="0" fontId="18" fillId="0" borderId="15" xfId="5" applyFont="1" applyBorder="1">
      <alignment vertical="center"/>
    </xf>
    <xf numFmtId="0" fontId="18" fillId="0" borderId="1" xfId="5" applyFont="1" applyBorder="1">
      <alignment vertical="center"/>
    </xf>
    <xf numFmtId="181" fontId="18" fillId="0" borderId="5" xfId="5" quotePrefix="1" applyNumberFormat="1" applyFont="1" applyBorder="1" applyAlignment="1">
      <alignment horizontal="right"/>
    </xf>
    <xf numFmtId="183" fontId="18" fillId="0" borderId="20" xfId="5" quotePrefix="1" applyNumberFormat="1" applyFont="1" applyBorder="1" applyAlignment="1">
      <alignment horizontal="right"/>
    </xf>
    <xf numFmtId="181" fontId="18" fillId="0" borderId="10" xfId="5" quotePrefix="1" applyNumberFormat="1" applyFont="1" applyBorder="1" applyAlignment="1">
      <alignment horizontal="right"/>
    </xf>
    <xf numFmtId="0" fontId="18" fillId="0" borderId="2" xfId="5" applyFont="1" applyBorder="1">
      <alignment vertical="center"/>
    </xf>
    <xf numFmtId="0" fontId="18" fillId="3" borderId="10" xfId="5" applyFont="1" applyFill="1" applyBorder="1" applyAlignment="1">
      <alignment vertical="center" wrapText="1"/>
    </xf>
    <xf numFmtId="181" fontId="18" fillId="3" borderId="10" xfId="5" quotePrefix="1" applyNumberFormat="1" applyFont="1" applyFill="1" applyBorder="1" applyAlignment="1">
      <alignment horizontal="right"/>
    </xf>
    <xf numFmtId="181" fontId="18" fillId="3" borderId="58" xfId="5" quotePrefix="1" applyNumberFormat="1" applyFont="1" applyFill="1" applyBorder="1" applyAlignment="1">
      <alignment horizontal="right"/>
    </xf>
    <xf numFmtId="0" fontId="16" fillId="2" borderId="14" xfId="5" applyFont="1" applyFill="1" applyBorder="1" applyAlignment="1">
      <alignment horizontal="center" vertical="center"/>
    </xf>
    <xf numFmtId="179" fontId="16" fillId="2" borderId="81" xfId="5" applyNumberFormat="1" applyFont="1" applyFill="1" applyBorder="1" applyAlignment="1">
      <alignment horizontal="center" vertical="center" wrapText="1"/>
    </xf>
    <xf numFmtId="179" fontId="16" fillId="2" borderId="23" xfId="5" applyNumberFormat="1" applyFont="1" applyFill="1" applyBorder="1" applyAlignment="1">
      <alignment horizontal="center" vertical="center" wrapText="1"/>
    </xf>
    <xf numFmtId="179" fontId="16" fillId="2" borderId="82" xfId="5" applyNumberFormat="1" applyFont="1" applyFill="1" applyBorder="1" applyAlignment="1">
      <alignment horizontal="center" vertical="center" wrapText="1"/>
    </xf>
    <xf numFmtId="183" fontId="16" fillId="2" borderId="22" xfId="5" applyNumberFormat="1" applyFont="1" applyFill="1" applyBorder="1" applyAlignment="1">
      <alignment horizontal="center" vertical="center" wrapText="1"/>
    </xf>
    <xf numFmtId="184" fontId="16" fillId="2" borderId="83" xfId="5" applyNumberFormat="1" applyFont="1" applyFill="1" applyBorder="1" applyAlignment="1">
      <alignment horizontal="center" vertical="center"/>
    </xf>
    <xf numFmtId="184" fontId="16" fillId="2" borderId="84" xfId="5" applyNumberFormat="1" applyFont="1" applyFill="1" applyBorder="1" applyAlignment="1">
      <alignment horizontal="center" vertical="center"/>
    </xf>
    <xf numFmtId="184" fontId="16" fillId="2" borderId="85" xfId="5" applyNumberFormat="1" applyFont="1" applyFill="1" applyBorder="1" applyAlignment="1">
      <alignment horizontal="center" vertical="center"/>
    </xf>
    <xf numFmtId="184" fontId="16" fillId="2" borderId="86" xfId="5" applyNumberFormat="1" applyFont="1" applyFill="1" applyBorder="1" applyAlignment="1">
      <alignment horizontal="center" vertical="center"/>
    </xf>
    <xf numFmtId="0" fontId="16" fillId="2" borderId="87" xfId="5" applyFont="1" applyFill="1" applyBorder="1" applyAlignment="1">
      <alignment horizontal="center" vertical="center"/>
    </xf>
    <xf numFmtId="0" fontId="16" fillId="2" borderId="88" xfId="5" applyFont="1" applyFill="1" applyBorder="1" applyAlignment="1">
      <alignment horizontal="center" vertical="center" wrapText="1"/>
    </xf>
    <xf numFmtId="0" fontId="2" fillId="0" borderId="0" xfId="5" applyFont="1">
      <alignment vertical="center"/>
    </xf>
    <xf numFmtId="0" fontId="2" fillId="0" borderId="57" xfId="5" applyFont="1" applyBorder="1" applyAlignment="1">
      <alignment vertical="top"/>
    </xf>
    <xf numFmtId="0" fontId="2" fillId="0" borderId="57" xfId="5" applyFont="1" applyBorder="1">
      <alignment vertical="center"/>
    </xf>
    <xf numFmtId="0" fontId="18" fillId="0" borderId="0" xfId="5" applyFont="1" applyAlignment="1">
      <alignment horizontal="left" vertical="center"/>
    </xf>
    <xf numFmtId="0" fontId="2" fillId="0" borderId="0" xfId="5" applyFont="1" applyAlignment="1">
      <alignment horizontal="left" vertical="center"/>
    </xf>
    <xf numFmtId="0" fontId="2" fillId="0" borderId="0" xfId="5" applyFont="1" applyAlignment="1">
      <alignment horizontal="left" vertical="top"/>
    </xf>
    <xf numFmtId="184" fontId="16" fillId="2" borderId="89" xfId="5" applyNumberFormat="1" applyFont="1" applyFill="1" applyBorder="1" applyAlignment="1">
      <alignment horizontal="center" vertical="center"/>
    </xf>
    <xf numFmtId="0" fontId="18" fillId="3" borderId="10" xfId="5" applyFont="1" applyFill="1" applyBorder="1" applyAlignment="1">
      <alignment horizontal="left" vertical="center" wrapText="1"/>
    </xf>
    <xf numFmtId="0" fontId="18" fillId="3" borderId="0" xfId="5" applyFont="1" applyFill="1" applyAlignment="1">
      <alignment horizontal="left" vertical="center" wrapText="1"/>
    </xf>
    <xf numFmtId="183" fontId="18" fillId="0" borderId="2" xfId="5" quotePrefix="1" applyNumberFormat="1" applyFont="1" applyBorder="1" applyAlignment="1">
      <alignment horizontal="center"/>
    </xf>
    <xf numFmtId="180" fontId="18" fillId="0" borderId="2" xfId="5" quotePrefix="1" applyNumberFormat="1" applyFont="1" applyBorder="1" applyAlignment="1">
      <alignment horizontal="center"/>
    </xf>
    <xf numFmtId="181" fontId="18" fillId="0" borderId="2" xfId="5" quotePrefix="1" applyNumberFormat="1" applyFont="1" applyBorder="1" applyAlignment="1">
      <alignment horizontal="center"/>
    </xf>
    <xf numFmtId="0" fontId="18" fillId="0" borderId="1" xfId="5" applyFont="1" applyBorder="1" applyAlignment="1">
      <alignment horizontal="left" vertical="center"/>
    </xf>
    <xf numFmtId="0" fontId="18" fillId="0" borderId="5" xfId="5" applyFont="1" applyBorder="1" applyAlignment="1">
      <alignment horizontal="center" vertical="center"/>
    </xf>
    <xf numFmtId="0" fontId="18" fillId="0" borderId="4" xfId="5" applyFont="1" applyBorder="1" applyAlignment="1">
      <alignment horizontal="left" vertical="center"/>
    </xf>
    <xf numFmtId="0" fontId="18" fillId="0" borderId="14" xfId="5" applyFont="1" applyBorder="1" applyAlignment="1">
      <alignment horizontal="center" vertical="center"/>
    </xf>
    <xf numFmtId="183" fontId="18" fillId="0" borderId="0" xfId="5" applyNumberFormat="1" applyFont="1" applyAlignment="1">
      <alignment horizontal="right" vertical="center"/>
    </xf>
    <xf numFmtId="179" fontId="18" fillId="0" borderId="0" xfId="5" applyNumberFormat="1" applyFont="1" applyAlignment="1">
      <alignment horizontal="right" vertical="center"/>
    </xf>
    <xf numFmtId="183" fontId="18" fillId="0" borderId="23" xfId="5" applyNumberFormat="1" applyFont="1" applyBorder="1" applyAlignment="1">
      <alignment horizontal="right" vertical="center"/>
    </xf>
    <xf numFmtId="184" fontId="16" fillId="2" borderId="90" xfId="5" applyNumberFormat="1" applyFont="1" applyFill="1" applyBorder="1" applyAlignment="1">
      <alignment horizontal="center" vertical="center"/>
    </xf>
    <xf numFmtId="184" fontId="16" fillId="2" borderId="91" xfId="5" applyNumberFormat="1" applyFont="1" applyFill="1" applyBorder="1" applyAlignment="1">
      <alignment horizontal="center" vertical="center"/>
    </xf>
    <xf numFmtId="184" fontId="16" fillId="2" borderId="92" xfId="5" applyNumberFormat="1" applyFont="1" applyFill="1" applyBorder="1" applyAlignment="1">
      <alignment horizontal="center" vertical="center"/>
    </xf>
    <xf numFmtId="0" fontId="18" fillId="3" borderId="58" xfId="5" applyFont="1" applyFill="1" applyBorder="1" applyAlignment="1">
      <alignment horizontal="left" vertical="center" wrapText="1"/>
    </xf>
    <xf numFmtId="0" fontId="18" fillId="3" borderId="57" xfId="5" applyFont="1" applyFill="1" applyBorder="1" applyAlignment="1">
      <alignment horizontal="left" vertical="center" wrapText="1"/>
    </xf>
    <xf numFmtId="0" fontId="18" fillId="0" borderId="0" xfId="5" applyFont="1" applyAlignment="1">
      <alignment horizontal="left" vertical="center"/>
    </xf>
    <xf numFmtId="0" fontId="18" fillId="0" borderId="0" xfId="5" applyFont="1" applyAlignment="1">
      <alignment horizontal="left" vertical="center" wrapText="1"/>
    </xf>
    <xf numFmtId="0" fontId="17" fillId="0" borderId="0" xfId="5" applyFont="1" applyAlignment="1">
      <alignment horizontal="center" vertical="center"/>
    </xf>
    <xf numFmtId="0" fontId="17" fillId="0" borderId="0" xfId="5" applyFont="1" applyAlignment="1">
      <alignment horizontal="left" vertical="top"/>
    </xf>
    <xf numFmtId="0" fontId="18" fillId="0" borderId="0" xfId="5" applyFont="1" applyAlignment="1">
      <alignment horizontal="center" vertical="center" wrapText="1"/>
    </xf>
    <xf numFmtId="184" fontId="18" fillId="0" borderId="0" xfId="5" applyNumberFormat="1" applyFont="1" applyAlignment="1">
      <alignment horizontal="center" vertical="center"/>
    </xf>
    <xf numFmtId="183" fontId="18" fillId="0" borderId="0" xfId="5" applyNumberFormat="1" applyFont="1" applyAlignment="1">
      <alignment horizontal="center" vertical="center" wrapText="1"/>
    </xf>
    <xf numFmtId="179" fontId="18" fillId="0" borderId="0" xfId="5" applyNumberFormat="1" applyFont="1" applyAlignment="1">
      <alignment horizontal="center" vertical="center" wrapText="1"/>
    </xf>
    <xf numFmtId="0" fontId="18" fillId="0" borderId="0" xfId="5" applyFont="1" applyAlignment="1">
      <alignment horizontal="left" vertical="center" wrapText="1"/>
    </xf>
    <xf numFmtId="183" fontId="18" fillId="0" borderId="0" xfId="5" quotePrefix="1" applyNumberFormat="1" applyFont="1" applyAlignment="1">
      <alignment horizontal="right" vertical="center"/>
    </xf>
    <xf numFmtId="179" fontId="18" fillId="0" borderId="0" xfId="5" quotePrefix="1" applyNumberFormat="1" applyFont="1" applyAlignment="1">
      <alignment horizontal="right" vertical="center"/>
    </xf>
    <xf numFmtId="183" fontId="18" fillId="0" borderId="2" xfId="5" quotePrefix="1" applyNumberFormat="1" applyFont="1" applyBorder="1" applyAlignment="1">
      <alignment horizontal="center" vertical="center"/>
    </xf>
    <xf numFmtId="183" fontId="18" fillId="0" borderId="0" xfId="5" quotePrefix="1" applyNumberFormat="1" applyFont="1" applyAlignment="1">
      <alignment horizontal="center" vertical="center"/>
    </xf>
    <xf numFmtId="179" fontId="18" fillId="0" borderId="0" xfId="5" quotePrefix="1" applyNumberFormat="1" applyFont="1" applyAlignment="1">
      <alignment horizontal="center" vertical="center"/>
    </xf>
    <xf numFmtId="0" fontId="18" fillId="0" borderId="1" xfId="5" applyFont="1" applyBorder="1" applyAlignment="1">
      <alignment horizontal="center" vertical="center"/>
    </xf>
    <xf numFmtId="0" fontId="18" fillId="0" borderId="57" xfId="5" applyFont="1" applyBorder="1">
      <alignment vertical="center"/>
    </xf>
    <xf numFmtId="0" fontId="17" fillId="0" borderId="0" xfId="5" applyFont="1" applyAlignment="1">
      <alignment horizontal="left" vertical="center"/>
    </xf>
    <xf numFmtId="3" fontId="17" fillId="0" borderId="0" xfId="5" applyNumberFormat="1" applyFont="1">
      <alignment vertical="center"/>
    </xf>
    <xf numFmtId="179" fontId="17" fillId="0" borderId="0" xfId="5" applyNumberFormat="1" applyFont="1">
      <alignment vertical="center"/>
    </xf>
    <xf numFmtId="49" fontId="2" fillId="0" borderId="15" xfId="5" applyNumberFormat="1" applyFont="1" applyBorder="1" applyAlignment="1">
      <alignment horizontal="left" vertical="center" wrapText="1"/>
    </xf>
    <xf numFmtId="0" fontId="1" fillId="0" borderId="15" xfId="5" applyBorder="1" applyAlignment="1">
      <alignment horizontal="left" vertical="center" wrapText="1"/>
    </xf>
    <xf numFmtId="179" fontId="16" fillId="2" borderId="5" xfId="5" applyNumberFormat="1" applyFont="1" applyFill="1" applyBorder="1" applyAlignment="1">
      <alignment horizontal="center" vertical="center"/>
    </xf>
    <xf numFmtId="179" fontId="16" fillId="2" borderId="31" xfId="5" applyNumberFormat="1" applyFont="1" applyFill="1" applyBorder="1" applyAlignment="1">
      <alignment horizontal="center" vertical="center"/>
    </xf>
    <xf numFmtId="179" fontId="16" fillId="2" borderId="48" xfId="5" applyNumberFormat="1" applyFont="1" applyFill="1" applyBorder="1" applyAlignment="1">
      <alignment horizontal="center" vertical="center"/>
    </xf>
    <xf numFmtId="179" fontId="16" fillId="2" borderId="32" xfId="5" applyNumberFormat="1" applyFont="1" applyFill="1" applyBorder="1" applyAlignment="1">
      <alignment horizontal="center" vertical="center"/>
    </xf>
    <xf numFmtId="179" fontId="16" fillId="2" borderId="10" xfId="5" applyNumberFormat="1" applyFont="1" applyFill="1" applyBorder="1" applyAlignment="1">
      <alignment horizontal="center" vertical="center"/>
    </xf>
    <xf numFmtId="179" fontId="16" fillId="2" borderId="63" xfId="5" applyNumberFormat="1" applyFont="1" applyFill="1" applyBorder="1" applyAlignment="1">
      <alignment horizontal="center" vertical="center"/>
    </xf>
    <xf numFmtId="179" fontId="16" fillId="2" borderId="0" xfId="5" applyNumberFormat="1" applyFont="1" applyFill="1" applyAlignment="1">
      <alignment horizontal="center" vertical="center"/>
    </xf>
    <xf numFmtId="179" fontId="17" fillId="0" borderId="0" xfId="5" quotePrefix="1" applyNumberFormat="1" applyFont="1" applyAlignment="1">
      <alignment horizontal="right" vertical="center"/>
    </xf>
    <xf numFmtId="179" fontId="16" fillId="2" borderId="38" xfId="5" applyNumberFormat="1" applyFont="1" applyFill="1" applyBorder="1" applyAlignment="1">
      <alignment horizontal="center" vertical="center"/>
    </xf>
    <xf numFmtId="179" fontId="16" fillId="2" borderId="21" xfId="5" applyNumberFormat="1" applyFont="1" applyFill="1" applyBorder="1" applyAlignment="1">
      <alignment horizontal="center" vertical="center"/>
    </xf>
    <xf numFmtId="179" fontId="16" fillId="2" borderId="61" xfId="5" applyNumberFormat="1" applyFont="1" applyFill="1" applyBorder="1" applyAlignment="1">
      <alignment horizontal="center" vertical="center"/>
    </xf>
    <xf numFmtId="179" fontId="16" fillId="2" borderId="41" xfId="5" applyNumberFormat="1" applyFont="1" applyFill="1" applyBorder="1" applyAlignment="1">
      <alignment horizontal="center" vertical="center"/>
    </xf>
    <xf numFmtId="179" fontId="16" fillId="2" borderId="60" xfId="5" applyNumberFormat="1" applyFont="1" applyFill="1" applyBorder="1" applyAlignment="1">
      <alignment horizontal="center" vertical="center"/>
    </xf>
    <xf numFmtId="3" fontId="17" fillId="0" borderId="0" xfId="5" quotePrefix="1" applyNumberFormat="1" applyFont="1" applyAlignment="1">
      <alignment horizontal="right" vertical="center"/>
    </xf>
    <xf numFmtId="179" fontId="18" fillId="0" borderId="10" xfId="5" applyNumberFormat="1" applyFont="1" applyBorder="1" applyAlignment="1">
      <alignment horizontal="left" vertical="center" wrapText="1"/>
    </xf>
    <xf numFmtId="180" fontId="18" fillId="0" borderId="2" xfId="5" applyNumberFormat="1" applyFont="1" applyBorder="1">
      <alignment vertical="center"/>
    </xf>
    <xf numFmtId="181" fontId="18" fillId="0" borderId="10" xfId="5" applyNumberFormat="1" applyFont="1" applyBorder="1">
      <alignment vertical="center"/>
    </xf>
    <xf numFmtId="180" fontId="18" fillId="0" borderId="59" xfId="5" applyNumberFormat="1" applyFont="1" applyBorder="1">
      <alignment vertical="center"/>
    </xf>
    <xf numFmtId="181" fontId="18" fillId="0" borderId="59" xfId="5" applyNumberFormat="1" applyFont="1" applyBorder="1">
      <alignment vertical="center"/>
    </xf>
    <xf numFmtId="179" fontId="18" fillId="0" borderId="10" xfId="5" applyNumberFormat="1" applyFont="1" applyBorder="1" applyAlignment="1">
      <alignment vertical="center" wrapText="1"/>
    </xf>
    <xf numFmtId="181" fontId="18" fillId="0" borderId="2" xfId="5" applyNumberFormat="1" applyFont="1" applyBorder="1">
      <alignment vertical="center"/>
    </xf>
    <xf numFmtId="179" fontId="18" fillId="0" borderId="0" xfId="5" applyNumberFormat="1" applyFont="1" applyAlignment="1">
      <alignment vertical="center" wrapText="1"/>
    </xf>
    <xf numFmtId="3" fontId="17" fillId="0" borderId="0" xfId="5" applyNumberFormat="1" applyFont="1" applyAlignment="1">
      <alignment vertical="center" wrapText="1"/>
    </xf>
    <xf numFmtId="179" fontId="17" fillId="0" borderId="0" xfId="5" applyNumberFormat="1" applyFont="1" applyAlignment="1">
      <alignment vertical="center" wrapText="1"/>
    </xf>
    <xf numFmtId="180" fontId="18" fillId="0" borderId="2" xfId="5" applyNumberFormat="1" applyFont="1" applyBorder="1" applyAlignment="1">
      <alignment horizontal="center" vertical="center"/>
    </xf>
    <xf numFmtId="181" fontId="18" fillId="0" borderId="2" xfId="5" applyNumberFormat="1" applyFont="1" applyBorder="1" applyAlignment="1">
      <alignment horizontal="center" vertical="center"/>
    </xf>
    <xf numFmtId="180" fontId="18" fillId="0" borderId="4" xfId="5" applyNumberFormat="1" applyFont="1" applyBorder="1">
      <alignment vertical="center"/>
    </xf>
    <xf numFmtId="181" fontId="18" fillId="0" borderId="14" xfId="5" applyNumberFormat="1" applyFont="1" applyBorder="1">
      <alignment vertical="center"/>
    </xf>
    <xf numFmtId="181" fontId="18" fillId="0" borderId="4" xfId="5" applyNumberFormat="1" applyFont="1" applyBorder="1">
      <alignment vertical="center"/>
    </xf>
    <xf numFmtId="181" fontId="18" fillId="0" borderId="58" xfId="5" applyNumberFormat="1" applyFont="1" applyBorder="1">
      <alignment vertical="center"/>
    </xf>
    <xf numFmtId="179" fontId="16" fillId="2" borderId="25" xfId="5" applyNumberFormat="1" applyFont="1" applyFill="1" applyBorder="1" applyAlignment="1">
      <alignment horizontal="center" vertical="center"/>
    </xf>
    <xf numFmtId="179" fontId="16" fillId="2" borderId="9" xfId="5" applyNumberFormat="1" applyFont="1" applyFill="1" applyBorder="1" applyAlignment="1">
      <alignment horizontal="center" vertical="center"/>
    </xf>
    <xf numFmtId="179" fontId="16" fillId="2" borderId="33" xfId="5" applyNumberFormat="1" applyFont="1" applyFill="1" applyBorder="1" applyAlignment="1">
      <alignment horizontal="center" vertical="center"/>
    </xf>
    <xf numFmtId="179" fontId="16" fillId="2" borderId="43" xfId="5" applyNumberFormat="1" applyFont="1" applyFill="1" applyBorder="1" applyAlignment="1">
      <alignment horizontal="center" vertical="center"/>
    </xf>
    <xf numFmtId="179" fontId="16" fillId="2" borderId="49" xfId="5" applyNumberFormat="1" applyFont="1" applyFill="1" applyBorder="1" applyAlignment="1">
      <alignment horizontal="center" vertical="center"/>
    </xf>
    <xf numFmtId="179" fontId="16" fillId="2" borderId="44" xfId="5" applyNumberFormat="1" applyFont="1" applyFill="1" applyBorder="1" applyAlignment="1">
      <alignment horizontal="center" vertical="center"/>
    </xf>
    <xf numFmtId="179" fontId="16" fillId="2" borderId="93" xfId="5" applyNumberFormat="1" applyFont="1" applyFill="1" applyBorder="1" applyAlignment="1">
      <alignment horizontal="center" vertical="center"/>
    </xf>
    <xf numFmtId="179" fontId="16" fillId="2" borderId="89" xfId="5" applyNumberFormat="1" applyFont="1" applyFill="1" applyBorder="1" applyAlignment="1">
      <alignment horizontal="center" vertical="center"/>
    </xf>
    <xf numFmtId="179" fontId="16" fillId="2" borderId="94" xfId="5" applyNumberFormat="1" applyFont="1" applyFill="1" applyBorder="1" applyAlignment="1">
      <alignment horizontal="center" vertical="center"/>
    </xf>
    <xf numFmtId="179" fontId="16" fillId="2" borderId="95" xfId="5" applyNumberFormat="1" applyFont="1" applyFill="1" applyBorder="1" applyAlignment="1">
      <alignment horizontal="center" vertical="center"/>
    </xf>
    <xf numFmtId="179" fontId="16" fillId="2" borderId="39" xfId="5" applyNumberFormat="1" applyFont="1" applyFill="1" applyBorder="1" applyAlignment="1">
      <alignment horizontal="center" vertical="center"/>
    </xf>
    <xf numFmtId="179" fontId="16" fillId="2" borderId="81" xfId="5" applyNumberFormat="1" applyFont="1" applyFill="1" applyBorder="1" applyAlignment="1">
      <alignment horizontal="center" vertical="center"/>
    </xf>
    <xf numFmtId="179" fontId="16" fillId="2" borderId="96" xfId="5" applyNumberFormat="1" applyFont="1" applyFill="1" applyBorder="1" applyAlignment="1">
      <alignment horizontal="center" vertical="center"/>
    </xf>
    <xf numFmtId="179" fontId="16" fillId="2" borderId="67" xfId="5" applyNumberFormat="1" applyFont="1" applyFill="1" applyBorder="1" applyAlignment="1">
      <alignment horizontal="center" vertical="center"/>
    </xf>
    <xf numFmtId="179" fontId="16" fillId="2" borderId="70" xfId="5" applyNumberFormat="1" applyFont="1" applyFill="1" applyBorder="1" applyAlignment="1">
      <alignment horizontal="center" vertical="center"/>
    </xf>
    <xf numFmtId="49" fontId="2" fillId="0" borderId="15" xfId="5" applyNumberFormat="1" applyFont="1" applyBorder="1" applyAlignment="1">
      <alignment horizontal="left" vertical="center"/>
    </xf>
    <xf numFmtId="0" fontId="19" fillId="2" borderId="35" xfId="5" applyFont="1" applyFill="1" applyBorder="1" applyAlignment="1">
      <alignment horizontal="left" vertical="center"/>
    </xf>
    <xf numFmtId="0" fontId="19" fillId="2" borderId="37" xfId="5" applyFont="1" applyFill="1" applyBorder="1" applyAlignment="1">
      <alignment horizontal="left" vertical="center"/>
    </xf>
    <xf numFmtId="0" fontId="6" fillId="0" borderId="0" xfId="5" applyFont="1">
      <alignment vertical="center"/>
    </xf>
    <xf numFmtId="0" fontId="6" fillId="0" borderId="3" xfId="5" applyFont="1" applyBorder="1" applyAlignment="1">
      <alignment horizontal="left" vertical="center"/>
    </xf>
    <xf numFmtId="0" fontId="11" fillId="0" borderId="3" xfId="5" applyFont="1" applyBorder="1">
      <alignment vertical="center"/>
    </xf>
    <xf numFmtId="0" fontId="11" fillId="0" borderId="3" xfId="5" applyFont="1" applyBorder="1" applyAlignment="1">
      <alignment vertical="center" wrapText="1"/>
    </xf>
    <xf numFmtId="0" fontId="11" fillId="0" borderId="3" xfId="6" applyFont="1" applyFill="1" applyBorder="1">
      <alignment vertical="center"/>
    </xf>
    <xf numFmtId="0" fontId="11" fillId="0" borderId="0" xfId="5" applyFont="1">
      <alignment vertical="center"/>
    </xf>
    <xf numFmtId="0" fontId="6" fillId="0" borderId="36" xfId="5" applyFont="1" applyBorder="1" applyAlignment="1">
      <alignment horizontal="left" vertical="center"/>
    </xf>
    <xf numFmtId="0" fontId="11" fillId="0" borderId="36" xfId="5" applyFont="1" applyBorder="1">
      <alignment vertical="center"/>
    </xf>
  </cellXfs>
  <cellStyles count="7">
    <cellStyle name="ハイパーリンク 2" xfId="6" xr:uid="{DE737AF4-BB4C-4941-B3FF-1077BFA8D4FC}"/>
    <cellStyle name="桁区切り 2" xfId="2" xr:uid="{013EA940-0FA1-43C6-B10B-6887E7E9C171}"/>
    <cellStyle name="標準" xfId="0" builtinId="0"/>
    <cellStyle name="標準 10" xfId="5" xr:uid="{D067DE12-C0F9-48AC-8A02-BBC479E94671}"/>
    <cellStyle name="標準 2" xfId="1" xr:uid="{ACFA6D4F-C3D0-426F-91E4-B973A643289E}"/>
    <cellStyle name="標準_11年賃金" xfId="3" xr:uid="{30648C6D-56EC-4195-8FF0-9CEF1CF3A27D}"/>
    <cellStyle name="標準_14年賃金集計案1" xfId="4" xr:uid="{54CB4594-CF1D-4169-8545-09CEC4A88E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104775</xdr:rowOff>
    </xdr:from>
    <xdr:to>
      <xdr:col>4</xdr:col>
      <xdr:colOff>257175</xdr:colOff>
      <xdr:row>2</xdr:row>
      <xdr:rowOff>104775</xdr:rowOff>
    </xdr:to>
    <xdr:sp macro="" textlink="">
      <xdr:nvSpPr>
        <xdr:cNvPr id="2" name="Line 2">
          <a:extLst>
            <a:ext uri="{FF2B5EF4-FFF2-40B4-BE49-F238E27FC236}">
              <a16:creationId xmlns:a16="http://schemas.microsoft.com/office/drawing/2014/main" id="{93197CB6-775D-47DD-8214-D3A84ECCD3A6}"/>
            </a:ext>
          </a:extLst>
        </xdr:cNvPr>
        <xdr:cNvSpPr>
          <a:spLocks noChangeShapeType="1"/>
        </xdr:cNvSpPr>
      </xdr:nvSpPr>
      <xdr:spPr bwMode="auto">
        <a:xfrm>
          <a:off x="1495425" y="71437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104775</xdr:rowOff>
    </xdr:from>
    <xdr:to>
      <xdr:col>6</xdr:col>
      <xdr:colOff>257175</xdr:colOff>
      <xdr:row>2</xdr:row>
      <xdr:rowOff>104775</xdr:rowOff>
    </xdr:to>
    <xdr:sp macro="" textlink="">
      <xdr:nvSpPr>
        <xdr:cNvPr id="3" name="Line 4">
          <a:extLst>
            <a:ext uri="{FF2B5EF4-FFF2-40B4-BE49-F238E27FC236}">
              <a16:creationId xmlns:a16="http://schemas.microsoft.com/office/drawing/2014/main" id="{88C981A9-5B8C-48B9-8BF0-A41203B75BEE}"/>
            </a:ext>
          </a:extLst>
        </xdr:cNvPr>
        <xdr:cNvSpPr>
          <a:spLocks noChangeShapeType="1"/>
        </xdr:cNvSpPr>
      </xdr:nvSpPr>
      <xdr:spPr bwMode="auto">
        <a:xfrm>
          <a:off x="2962275" y="71437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104775</xdr:rowOff>
    </xdr:from>
    <xdr:to>
      <xdr:col>8</xdr:col>
      <xdr:colOff>257175</xdr:colOff>
      <xdr:row>2</xdr:row>
      <xdr:rowOff>104775</xdr:rowOff>
    </xdr:to>
    <xdr:sp macro="" textlink="">
      <xdr:nvSpPr>
        <xdr:cNvPr id="4" name="Line 5">
          <a:extLst>
            <a:ext uri="{FF2B5EF4-FFF2-40B4-BE49-F238E27FC236}">
              <a16:creationId xmlns:a16="http://schemas.microsoft.com/office/drawing/2014/main" id="{45284F0E-A047-4EB1-8CF2-CD447F3CCF18}"/>
            </a:ext>
          </a:extLst>
        </xdr:cNvPr>
        <xdr:cNvSpPr>
          <a:spLocks noChangeShapeType="1"/>
        </xdr:cNvSpPr>
      </xdr:nvSpPr>
      <xdr:spPr bwMode="auto">
        <a:xfrm>
          <a:off x="4143375" y="71437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104775</xdr:rowOff>
    </xdr:from>
    <xdr:to>
      <xdr:col>8</xdr:col>
      <xdr:colOff>257175</xdr:colOff>
      <xdr:row>6</xdr:row>
      <xdr:rowOff>104775</xdr:rowOff>
    </xdr:to>
    <xdr:sp macro="" textlink="">
      <xdr:nvSpPr>
        <xdr:cNvPr id="5" name="Line 6">
          <a:extLst>
            <a:ext uri="{FF2B5EF4-FFF2-40B4-BE49-F238E27FC236}">
              <a16:creationId xmlns:a16="http://schemas.microsoft.com/office/drawing/2014/main" id="{288E8DD0-5DB0-4BDD-BFBE-81894F560A4D}"/>
            </a:ext>
          </a:extLst>
        </xdr:cNvPr>
        <xdr:cNvSpPr>
          <a:spLocks noChangeShapeType="1"/>
        </xdr:cNvSpPr>
      </xdr:nvSpPr>
      <xdr:spPr bwMode="auto">
        <a:xfrm>
          <a:off x="4143375" y="140017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104775</xdr:rowOff>
    </xdr:from>
    <xdr:to>
      <xdr:col>2</xdr:col>
      <xdr:colOff>257175</xdr:colOff>
      <xdr:row>10</xdr:row>
      <xdr:rowOff>104775</xdr:rowOff>
    </xdr:to>
    <xdr:sp macro="" textlink="">
      <xdr:nvSpPr>
        <xdr:cNvPr id="6" name="Line 7">
          <a:extLst>
            <a:ext uri="{FF2B5EF4-FFF2-40B4-BE49-F238E27FC236}">
              <a16:creationId xmlns:a16="http://schemas.microsoft.com/office/drawing/2014/main" id="{D37C26CD-34CE-45DF-B551-5EDA3F13FFDB}"/>
            </a:ext>
          </a:extLst>
        </xdr:cNvPr>
        <xdr:cNvSpPr>
          <a:spLocks noChangeShapeType="1"/>
        </xdr:cNvSpPr>
      </xdr:nvSpPr>
      <xdr:spPr bwMode="auto">
        <a:xfrm>
          <a:off x="476250" y="20859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104775</xdr:rowOff>
    </xdr:from>
    <xdr:to>
      <xdr:col>4</xdr:col>
      <xdr:colOff>257175</xdr:colOff>
      <xdr:row>12</xdr:row>
      <xdr:rowOff>104775</xdr:rowOff>
    </xdr:to>
    <xdr:sp macro="" textlink="">
      <xdr:nvSpPr>
        <xdr:cNvPr id="7" name="Line 11">
          <a:extLst>
            <a:ext uri="{FF2B5EF4-FFF2-40B4-BE49-F238E27FC236}">
              <a16:creationId xmlns:a16="http://schemas.microsoft.com/office/drawing/2014/main" id="{FA317984-AEC9-41E0-88A6-511F96D55C0B}"/>
            </a:ext>
          </a:extLst>
        </xdr:cNvPr>
        <xdr:cNvSpPr>
          <a:spLocks noChangeShapeType="1"/>
        </xdr:cNvSpPr>
      </xdr:nvSpPr>
      <xdr:spPr bwMode="auto">
        <a:xfrm>
          <a:off x="1647825" y="24288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104775</xdr:rowOff>
    </xdr:from>
    <xdr:to>
      <xdr:col>4</xdr:col>
      <xdr:colOff>257175</xdr:colOff>
      <xdr:row>14</xdr:row>
      <xdr:rowOff>104775</xdr:rowOff>
    </xdr:to>
    <xdr:sp macro="" textlink="">
      <xdr:nvSpPr>
        <xdr:cNvPr id="8" name="Line 14">
          <a:extLst>
            <a:ext uri="{FF2B5EF4-FFF2-40B4-BE49-F238E27FC236}">
              <a16:creationId xmlns:a16="http://schemas.microsoft.com/office/drawing/2014/main" id="{F75E4F01-BD5B-4023-BA9F-E439B0811019}"/>
            </a:ext>
          </a:extLst>
        </xdr:cNvPr>
        <xdr:cNvSpPr>
          <a:spLocks noChangeShapeType="1"/>
        </xdr:cNvSpPr>
      </xdr:nvSpPr>
      <xdr:spPr bwMode="auto">
        <a:xfrm>
          <a:off x="1647825" y="27717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104775</xdr:rowOff>
    </xdr:from>
    <xdr:to>
      <xdr:col>8</xdr:col>
      <xdr:colOff>257175</xdr:colOff>
      <xdr:row>4</xdr:row>
      <xdr:rowOff>104775</xdr:rowOff>
    </xdr:to>
    <xdr:sp macro="" textlink="">
      <xdr:nvSpPr>
        <xdr:cNvPr id="9" name="Line 15">
          <a:extLst>
            <a:ext uri="{FF2B5EF4-FFF2-40B4-BE49-F238E27FC236}">
              <a16:creationId xmlns:a16="http://schemas.microsoft.com/office/drawing/2014/main" id="{9D5CC182-A030-4F83-8DE2-D03DB52E9D08}"/>
            </a:ext>
          </a:extLst>
        </xdr:cNvPr>
        <xdr:cNvSpPr>
          <a:spLocks noChangeShapeType="1"/>
        </xdr:cNvSpPr>
      </xdr:nvSpPr>
      <xdr:spPr bwMode="auto">
        <a:xfrm>
          <a:off x="4295775" y="10572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104775</xdr:rowOff>
    </xdr:from>
    <xdr:to>
      <xdr:col>8</xdr:col>
      <xdr:colOff>152400</xdr:colOff>
      <xdr:row>4</xdr:row>
      <xdr:rowOff>104775</xdr:rowOff>
    </xdr:to>
    <xdr:sp macro="" textlink="">
      <xdr:nvSpPr>
        <xdr:cNvPr id="10" name="Line 17">
          <a:extLst>
            <a:ext uri="{FF2B5EF4-FFF2-40B4-BE49-F238E27FC236}">
              <a16:creationId xmlns:a16="http://schemas.microsoft.com/office/drawing/2014/main" id="{6E001716-F813-4EF3-B2F7-955317B39BF0}"/>
            </a:ext>
          </a:extLst>
        </xdr:cNvPr>
        <xdr:cNvSpPr>
          <a:spLocks noChangeShapeType="1"/>
        </xdr:cNvSpPr>
      </xdr:nvSpPr>
      <xdr:spPr bwMode="auto">
        <a:xfrm flipV="1">
          <a:off x="4295775" y="714375"/>
          <a:ext cx="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104775</xdr:rowOff>
    </xdr:from>
    <xdr:to>
      <xdr:col>6</xdr:col>
      <xdr:colOff>152400</xdr:colOff>
      <xdr:row>6</xdr:row>
      <xdr:rowOff>104775</xdr:rowOff>
    </xdr:to>
    <xdr:sp macro="" textlink="">
      <xdr:nvSpPr>
        <xdr:cNvPr id="11" name="Line 18">
          <a:extLst>
            <a:ext uri="{FF2B5EF4-FFF2-40B4-BE49-F238E27FC236}">
              <a16:creationId xmlns:a16="http://schemas.microsoft.com/office/drawing/2014/main" id="{1C22B754-C648-4EBE-A91B-F804ECBABC9B}"/>
            </a:ext>
          </a:extLst>
        </xdr:cNvPr>
        <xdr:cNvSpPr>
          <a:spLocks noChangeShapeType="1"/>
        </xdr:cNvSpPr>
      </xdr:nvSpPr>
      <xdr:spPr bwMode="auto">
        <a:xfrm flipV="1">
          <a:off x="3114675" y="714375"/>
          <a:ext cx="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104775</xdr:rowOff>
    </xdr:from>
    <xdr:to>
      <xdr:col>4</xdr:col>
      <xdr:colOff>152400</xdr:colOff>
      <xdr:row>8</xdr:row>
      <xdr:rowOff>104775</xdr:rowOff>
    </xdr:to>
    <xdr:sp macro="" textlink="">
      <xdr:nvSpPr>
        <xdr:cNvPr id="12" name="Line 19">
          <a:extLst>
            <a:ext uri="{FF2B5EF4-FFF2-40B4-BE49-F238E27FC236}">
              <a16:creationId xmlns:a16="http://schemas.microsoft.com/office/drawing/2014/main" id="{534B3F60-C0EA-44E3-8E50-3AB4F5AE8B1E}"/>
            </a:ext>
          </a:extLst>
        </xdr:cNvPr>
        <xdr:cNvSpPr>
          <a:spLocks noChangeShapeType="1"/>
        </xdr:cNvSpPr>
      </xdr:nvSpPr>
      <xdr:spPr bwMode="auto">
        <a:xfrm flipV="1">
          <a:off x="1647825" y="714375"/>
          <a:ext cx="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104775</xdr:rowOff>
    </xdr:from>
    <xdr:to>
      <xdr:col>4</xdr:col>
      <xdr:colOff>257175</xdr:colOff>
      <xdr:row>10</xdr:row>
      <xdr:rowOff>104775</xdr:rowOff>
    </xdr:to>
    <xdr:sp macro="" textlink="">
      <xdr:nvSpPr>
        <xdr:cNvPr id="13" name="Line 20">
          <a:extLst>
            <a:ext uri="{FF2B5EF4-FFF2-40B4-BE49-F238E27FC236}">
              <a16:creationId xmlns:a16="http://schemas.microsoft.com/office/drawing/2014/main" id="{505E20AA-5566-4BA4-A597-8C75FE52CEE7}"/>
            </a:ext>
          </a:extLst>
        </xdr:cNvPr>
        <xdr:cNvSpPr>
          <a:spLocks noChangeShapeType="1"/>
        </xdr:cNvSpPr>
      </xdr:nvSpPr>
      <xdr:spPr bwMode="auto">
        <a:xfrm>
          <a:off x="1495425" y="208597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104775</xdr:rowOff>
    </xdr:from>
    <xdr:to>
      <xdr:col>4</xdr:col>
      <xdr:colOff>152400</xdr:colOff>
      <xdr:row>14</xdr:row>
      <xdr:rowOff>104775</xdr:rowOff>
    </xdr:to>
    <xdr:sp macro="" textlink="">
      <xdr:nvSpPr>
        <xdr:cNvPr id="14" name="Line 22">
          <a:extLst>
            <a:ext uri="{FF2B5EF4-FFF2-40B4-BE49-F238E27FC236}">
              <a16:creationId xmlns:a16="http://schemas.microsoft.com/office/drawing/2014/main" id="{D9E63E16-7E62-45E0-85BE-DAAE8BE2AF92}"/>
            </a:ext>
          </a:extLst>
        </xdr:cNvPr>
        <xdr:cNvSpPr>
          <a:spLocks noChangeShapeType="1"/>
        </xdr:cNvSpPr>
      </xdr:nvSpPr>
      <xdr:spPr bwMode="auto">
        <a:xfrm flipV="1">
          <a:off x="1647825" y="2085975"/>
          <a:ext cx="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142875</xdr:colOff>
      <xdr:row>2</xdr:row>
      <xdr:rowOff>104775</xdr:rowOff>
    </xdr:from>
    <xdr:to>
      <xdr:col>2</xdr:col>
      <xdr:colOff>257175</xdr:colOff>
      <xdr:row>2</xdr:row>
      <xdr:rowOff>104775</xdr:rowOff>
    </xdr:to>
    <xdr:sp macro="" textlink="">
      <xdr:nvSpPr>
        <xdr:cNvPr id="15" name="Line 23">
          <a:extLst>
            <a:ext uri="{FF2B5EF4-FFF2-40B4-BE49-F238E27FC236}">
              <a16:creationId xmlns:a16="http://schemas.microsoft.com/office/drawing/2014/main" id="{777289CE-6D79-4E12-B992-304673A2DCB4}"/>
            </a:ext>
          </a:extLst>
        </xdr:cNvPr>
        <xdr:cNvSpPr>
          <a:spLocks noChangeShapeType="1"/>
        </xdr:cNvSpPr>
      </xdr:nvSpPr>
      <xdr:spPr bwMode="auto">
        <a:xfrm>
          <a:off x="466725" y="71437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104775</xdr:rowOff>
    </xdr:from>
    <xdr:to>
      <xdr:col>2</xdr:col>
      <xdr:colOff>152400</xdr:colOff>
      <xdr:row>10</xdr:row>
      <xdr:rowOff>104775</xdr:rowOff>
    </xdr:to>
    <xdr:sp macro="" textlink="">
      <xdr:nvSpPr>
        <xdr:cNvPr id="16" name="Line 25">
          <a:extLst>
            <a:ext uri="{FF2B5EF4-FFF2-40B4-BE49-F238E27FC236}">
              <a16:creationId xmlns:a16="http://schemas.microsoft.com/office/drawing/2014/main" id="{89234543-0837-4DE1-8B34-B16D5B6D92B3}"/>
            </a:ext>
          </a:extLst>
        </xdr:cNvPr>
        <xdr:cNvSpPr>
          <a:spLocks noChangeShapeType="1"/>
        </xdr:cNvSpPr>
      </xdr:nvSpPr>
      <xdr:spPr bwMode="auto">
        <a:xfrm flipV="1">
          <a:off x="476250" y="714375"/>
          <a:ext cx="0" cy="1371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104775</xdr:rowOff>
    </xdr:from>
    <xdr:to>
      <xdr:col>6</xdr:col>
      <xdr:colOff>257175</xdr:colOff>
      <xdr:row>6</xdr:row>
      <xdr:rowOff>104775</xdr:rowOff>
    </xdr:to>
    <xdr:sp macro="" textlink="">
      <xdr:nvSpPr>
        <xdr:cNvPr id="17" name="Line 26">
          <a:extLst>
            <a:ext uri="{FF2B5EF4-FFF2-40B4-BE49-F238E27FC236}">
              <a16:creationId xmlns:a16="http://schemas.microsoft.com/office/drawing/2014/main" id="{EE0FA3A5-16EF-4698-851C-D05C92B1B8B0}"/>
            </a:ext>
          </a:extLst>
        </xdr:cNvPr>
        <xdr:cNvSpPr>
          <a:spLocks noChangeShapeType="1"/>
        </xdr:cNvSpPr>
      </xdr:nvSpPr>
      <xdr:spPr bwMode="auto">
        <a:xfrm>
          <a:off x="3114675" y="14001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104775</xdr:rowOff>
    </xdr:from>
    <xdr:to>
      <xdr:col>4</xdr:col>
      <xdr:colOff>257175</xdr:colOff>
      <xdr:row>8</xdr:row>
      <xdr:rowOff>104775</xdr:rowOff>
    </xdr:to>
    <xdr:sp macro="" textlink="">
      <xdr:nvSpPr>
        <xdr:cNvPr id="18" name="Line 27">
          <a:extLst>
            <a:ext uri="{FF2B5EF4-FFF2-40B4-BE49-F238E27FC236}">
              <a16:creationId xmlns:a16="http://schemas.microsoft.com/office/drawing/2014/main" id="{1C206669-0F0C-43EB-AB2C-BF15E99D82B8}"/>
            </a:ext>
          </a:extLst>
        </xdr:cNvPr>
        <xdr:cNvSpPr>
          <a:spLocks noChangeShapeType="1"/>
        </xdr:cNvSpPr>
      </xdr:nvSpPr>
      <xdr:spPr bwMode="auto">
        <a:xfrm>
          <a:off x="1647825" y="17430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142875</xdr:colOff>
      <xdr:row>6</xdr:row>
      <xdr:rowOff>152400</xdr:rowOff>
    </xdr:to>
    <xdr:sp macro="" textlink="">
      <xdr:nvSpPr>
        <xdr:cNvPr id="19" name="Line 28">
          <a:extLst>
            <a:ext uri="{FF2B5EF4-FFF2-40B4-BE49-F238E27FC236}">
              <a16:creationId xmlns:a16="http://schemas.microsoft.com/office/drawing/2014/main" id="{C8976E83-5CBA-4C06-B1D7-FE9E2955E04D}"/>
            </a:ext>
          </a:extLst>
        </xdr:cNvPr>
        <xdr:cNvSpPr>
          <a:spLocks noChangeShapeType="1"/>
        </xdr:cNvSpPr>
      </xdr:nvSpPr>
      <xdr:spPr bwMode="auto">
        <a:xfrm>
          <a:off x="323850" y="14478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xdr:row>
      <xdr:rowOff>104775</xdr:rowOff>
    </xdr:from>
    <xdr:to>
      <xdr:col>4</xdr:col>
      <xdr:colOff>257175</xdr:colOff>
      <xdr:row>2</xdr:row>
      <xdr:rowOff>104775</xdr:rowOff>
    </xdr:to>
    <xdr:sp macro="" textlink="">
      <xdr:nvSpPr>
        <xdr:cNvPr id="20" name="Line 2">
          <a:extLst>
            <a:ext uri="{FF2B5EF4-FFF2-40B4-BE49-F238E27FC236}">
              <a16:creationId xmlns:a16="http://schemas.microsoft.com/office/drawing/2014/main" id="{DED01259-8B53-4F4C-B17B-1D1B9094EC2B}"/>
            </a:ext>
          </a:extLst>
        </xdr:cNvPr>
        <xdr:cNvSpPr>
          <a:spLocks noChangeShapeType="1"/>
        </xdr:cNvSpPr>
      </xdr:nvSpPr>
      <xdr:spPr bwMode="auto">
        <a:xfrm>
          <a:off x="1495425" y="71437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104775</xdr:rowOff>
    </xdr:from>
    <xdr:to>
      <xdr:col>6</xdr:col>
      <xdr:colOff>257175</xdr:colOff>
      <xdr:row>2</xdr:row>
      <xdr:rowOff>104775</xdr:rowOff>
    </xdr:to>
    <xdr:sp macro="" textlink="">
      <xdr:nvSpPr>
        <xdr:cNvPr id="21" name="Line 4">
          <a:extLst>
            <a:ext uri="{FF2B5EF4-FFF2-40B4-BE49-F238E27FC236}">
              <a16:creationId xmlns:a16="http://schemas.microsoft.com/office/drawing/2014/main" id="{ADA86BC7-68CE-42FF-8503-22022121924B}"/>
            </a:ext>
          </a:extLst>
        </xdr:cNvPr>
        <xdr:cNvSpPr>
          <a:spLocks noChangeShapeType="1"/>
        </xdr:cNvSpPr>
      </xdr:nvSpPr>
      <xdr:spPr bwMode="auto">
        <a:xfrm>
          <a:off x="2962275" y="71437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104775</xdr:rowOff>
    </xdr:from>
    <xdr:to>
      <xdr:col>8</xdr:col>
      <xdr:colOff>257175</xdr:colOff>
      <xdr:row>2</xdr:row>
      <xdr:rowOff>104775</xdr:rowOff>
    </xdr:to>
    <xdr:sp macro="" textlink="">
      <xdr:nvSpPr>
        <xdr:cNvPr id="22" name="Line 5">
          <a:extLst>
            <a:ext uri="{FF2B5EF4-FFF2-40B4-BE49-F238E27FC236}">
              <a16:creationId xmlns:a16="http://schemas.microsoft.com/office/drawing/2014/main" id="{0010A621-3BF8-49FB-B1FD-236219544486}"/>
            </a:ext>
          </a:extLst>
        </xdr:cNvPr>
        <xdr:cNvSpPr>
          <a:spLocks noChangeShapeType="1"/>
        </xdr:cNvSpPr>
      </xdr:nvSpPr>
      <xdr:spPr bwMode="auto">
        <a:xfrm>
          <a:off x="4143375" y="71437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104775</xdr:rowOff>
    </xdr:from>
    <xdr:to>
      <xdr:col>8</xdr:col>
      <xdr:colOff>257175</xdr:colOff>
      <xdr:row>6</xdr:row>
      <xdr:rowOff>104775</xdr:rowOff>
    </xdr:to>
    <xdr:sp macro="" textlink="">
      <xdr:nvSpPr>
        <xdr:cNvPr id="23" name="Line 6">
          <a:extLst>
            <a:ext uri="{FF2B5EF4-FFF2-40B4-BE49-F238E27FC236}">
              <a16:creationId xmlns:a16="http://schemas.microsoft.com/office/drawing/2014/main" id="{E92591D8-3245-434F-835F-B530A74CAEC5}"/>
            </a:ext>
          </a:extLst>
        </xdr:cNvPr>
        <xdr:cNvSpPr>
          <a:spLocks noChangeShapeType="1"/>
        </xdr:cNvSpPr>
      </xdr:nvSpPr>
      <xdr:spPr bwMode="auto">
        <a:xfrm>
          <a:off x="4143375" y="140017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104775</xdr:rowOff>
    </xdr:from>
    <xdr:to>
      <xdr:col>2</xdr:col>
      <xdr:colOff>257175</xdr:colOff>
      <xdr:row>10</xdr:row>
      <xdr:rowOff>104775</xdr:rowOff>
    </xdr:to>
    <xdr:sp macro="" textlink="">
      <xdr:nvSpPr>
        <xdr:cNvPr id="24" name="Line 7">
          <a:extLst>
            <a:ext uri="{FF2B5EF4-FFF2-40B4-BE49-F238E27FC236}">
              <a16:creationId xmlns:a16="http://schemas.microsoft.com/office/drawing/2014/main" id="{4667C673-527C-4870-9E49-28A87A841BA1}"/>
            </a:ext>
          </a:extLst>
        </xdr:cNvPr>
        <xdr:cNvSpPr>
          <a:spLocks noChangeShapeType="1"/>
        </xdr:cNvSpPr>
      </xdr:nvSpPr>
      <xdr:spPr bwMode="auto">
        <a:xfrm>
          <a:off x="476250" y="20859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104775</xdr:rowOff>
    </xdr:from>
    <xdr:to>
      <xdr:col>4</xdr:col>
      <xdr:colOff>257175</xdr:colOff>
      <xdr:row>12</xdr:row>
      <xdr:rowOff>104775</xdr:rowOff>
    </xdr:to>
    <xdr:sp macro="" textlink="">
      <xdr:nvSpPr>
        <xdr:cNvPr id="25" name="Line 11">
          <a:extLst>
            <a:ext uri="{FF2B5EF4-FFF2-40B4-BE49-F238E27FC236}">
              <a16:creationId xmlns:a16="http://schemas.microsoft.com/office/drawing/2014/main" id="{C920A641-3E50-4289-BA4A-54835ED766F8}"/>
            </a:ext>
          </a:extLst>
        </xdr:cNvPr>
        <xdr:cNvSpPr>
          <a:spLocks noChangeShapeType="1"/>
        </xdr:cNvSpPr>
      </xdr:nvSpPr>
      <xdr:spPr bwMode="auto">
        <a:xfrm>
          <a:off x="1647825" y="24288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104775</xdr:rowOff>
    </xdr:from>
    <xdr:to>
      <xdr:col>4</xdr:col>
      <xdr:colOff>257175</xdr:colOff>
      <xdr:row>14</xdr:row>
      <xdr:rowOff>104775</xdr:rowOff>
    </xdr:to>
    <xdr:sp macro="" textlink="">
      <xdr:nvSpPr>
        <xdr:cNvPr id="26" name="Line 14">
          <a:extLst>
            <a:ext uri="{FF2B5EF4-FFF2-40B4-BE49-F238E27FC236}">
              <a16:creationId xmlns:a16="http://schemas.microsoft.com/office/drawing/2014/main" id="{EB8679B4-E870-4749-818F-538B6922BED6}"/>
            </a:ext>
          </a:extLst>
        </xdr:cNvPr>
        <xdr:cNvSpPr>
          <a:spLocks noChangeShapeType="1"/>
        </xdr:cNvSpPr>
      </xdr:nvSpPr>
      <xdr:spPr bwMode="auto">
        <a:xfrm>
          <a:off x="1647825" y="27717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104775</xdr:rowOff>
    </xdr:from>
    <xdr:to>
      <xdr:col>8</xdr:col>
      <xdr:colOff>257175</xdr:colOff>
      <xdr:row>4</xdr:row>
      <xdr:rowOff>104775</xdr:rowOff>
    </xdr:to>
    <xdr:sp macro="" textlink="">
      <xdr:nvSpPr>
        <xdr:cNvPr id="27" name="Line 15">
          <a:extLst>
            <a:ext uri="{FF2B5EF4-FFF2-40B4-BE49-F238E27FC236}">
              <a16:creationId xmlns:a16="http://schemas.microsoft.com/office/drawing/2014/main" id="{7FE054FE-B8FA-4C86-BF9C-04FD776A1BCC}"/>
            </a:ext>
          </a:extLst>
        </xdr:cNvPr>
        <xdr:cNvSpPr>
          <a:spLocks noChangeShapeType="1"/>
        </xdr:cNvSpPr>
      </xdr:nvSpPr>
      <xdr:spPr bwMode="auto">
        <a:xfrm>
          <a:off x="4295775" y="10572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104775</xdr:rowOff>
    </xdr:from>
    <xdr:to>
      <xdr:col>8</xdr:col>
      <xdr:colOff>152400</xdr:colOff>
      <xdr:row>4</xdr:row>
      <xdr:rowOff>104775</xdr:rowOff>
    </xdr:to>
    <xdr:sp macro="" textlink="">
      <xdr:nvSpPr>
        <xdr:cNvPr id="28" name="Line 17">
          <a:extLst>
            <a:ext uri="{FF2B5EF4-FFF2-40B4-BE49-F238E27FC236}">
              <a16:creationId xmlns:a16="http://schemas.microsoft.com/office/drawing/2014/main" id="{58095EE9-A063-43DD-A2A3-7CE98028CCBE}"/>
            </a:ext>
          </a:extLst>
        </xdr:cNvPr>
        <xdr:cNvSpPr>
          <a:spLocks noChangeShapeType="1"/>
        </xdr:cNvSpPr>
      </xdr:nvSpPr>
      <xdr:spPr bwMode="auto">
        <a:xfrm flipV="1">
          <a:off x="4295775" y="714375"/>
          <a:ext cx="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104775</xdr:rowOff>
    </xdr:from>
    <xdr:to>
      <xdr:col>6</xdr:col>
      <xdr:colOff>152400</xdr:colOff>
      <xdr:row>6</xdr:row>
      <xdr:rowOff>104775</xdr:rowOff>
    </xdr:to>
    <xdr:sp macro="" textlink="">
      <xdr:nvSpPr>
        <xdr:cNvPr id="29" name="Line 18">
          <a:extLst>
            <a:ext uri="{FF2B5EF4-FFF2-40B4-BE49-F238E27FC236}">
              <a16:creationId xmlns:a16="http://schemas.microsoft.com/office/drawing/2014/main" id="{3105D1AE-1A34-49B9-A7EB-4A8B65D3F0BD}"/>
            </a:ext>
          </a:extLst>
        </xdr:cNvPr>
        <xdr:cNvSpPr>
          <a:spLocks noChangeShapeType="1"/>
        </xdr:cNvSpPr>
      </xdr:nvSpPr>
      <xdr:spPr bwMode="auto">
        <a:xfrm flipV="1">
          <a:off x="3114675" y="714375"/>
          <a:ext cx="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104775</xdr:rowOff>
    </xdr:from>
    <xdr:to>
      <xdr:col>4</xdr:col>
      <xdr:colOff>152400</xdr:colOff>
      <xdr:row>8</xdr:row>
      <xdr:rowOff>104775</xdr:rowOff>
    </xdr:to>
    <xdr:sp macro="" textlink="">
      <xdr:nvSpPr>
        <xdr:cNvPr id="30" name="Line 19">
          <a:extLst>
            <a:ext uri="{FF2B5EF4-FFF2-40B4-BE49-F238E27FC236}">
              <a16:creationId xmlns:a16="http://schemas.microsoft.com/office/drawing/2014/main" id="{6F6D2AB6-EDF2-4266-98B4-5BC167BDCA46}"/>
            </a:ext>
          </a:extLst>
        </xdr:cNvPr>
        <xdr:cNvSpPr>
          <a:spLocks noChangeShapeType="1"/>
        </xdr:cNvSpPr>
      </xdr:nvSpPr>
      <xdr:spPr bwMode="auto">
        <a:xfrm flipV="1">
          <a:off x="1647825" y="714375"/>
          <a:ext cx="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104775</xdr:rowOff>
    </xdr:from>
    <xdr:to>
      <xdr:col>4</xdr:col>
      <xdr:colOff>257175</xdr:colOff>
      <xdr:row>10</xdr:row>
      <xdr:rowOff>104775</xdr:rowOff>
    </xdr:to>
    <xdr:sp macro="" textlink="">
      <xdr:nvSpPr>
        <xdr:cNvPr id="31" name="Line 20">
          <a:extLst>
            <a:ext uri="{FF2B5EF4-FFF2-40B4-BE49-F238E27FC236}">
              <a16:creationId xmlns:a16="http://schemas.microsoft.com/office/drawing/2014/main" id="{900BB67D-BD56-4C39-B753-D23AA1C56D11}"/>
            </a:ext>
          </a:extLst>
        </xdr:cNvPr>
        <xdr:cNvSpPr>
          <a:spLocks noChangeShapeType="1"/>
        </xdr:cNvSpPr>
      </xdr:nvSpPr>
      <xdr:spPr bwMode="auto">
        <a:xfrm>
          <a:off x="1495425" y="208597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104775</xdr:rowOff>
    </xdr:from>
    <xdr:to>
      <xdr:col>4</xdr:col>
      <xdr:colOff>152400</xdr:colOff>
      <xdr:row>14</xdr:row>
      <xdr:rowOff>104775</xdr:rowOff>
    </xdr:to>
    <xdr:sp macro="" textlink="">
      <xdr:nvSpPr>
        <xdr:cNvPr id="32" name="Line 22">
          <a:extLst>
            <a:ext uri="{FF2B5EF4-FFF2-40B4-BE49-F238E27FC236}">
              <a16:creationId xmlns:a16="http://schemas.microsoft.com/office/drawing/2014/main" id="{4F6945CF-7FC7-44FA-B6DA-9A3FE302CC4F}"/>
            </a:ext>
          </a:extLst>
        </xdr:cNvPr>
        <xdr:cNvSpPr>
          <a:spLocks noChangeShapeType="1"/>
        </xdr:cNvSpPr>
      </xdr:nvSpPr>
      <xdr:spPr bwMode="auto">
        <a:xfrm flipV="1">
          <a:off x="1647825" y="2085975"/>
          <a:ext cx="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142875</xdr:colOff>
      <xdr:row>2</xdr:row>
      <xdr:rowOff>104775</xdr:rowOff>
    </xdr:from>
    <xdr:to>
      <xdr:col>2</xdr:col>
      <xdr:colOff>257175</xdr:colOff>
      <xdr:row>2</xdr:row>
      <xdr:rowOff>104775</xdr:rowOff>
    </xdr:to>
    <xdr:sp macro="" textlink="">
      <xdr:nvSpPr>
        <xdr:cNvPr id="33" name="Line 23">
          <a:extLst>
            <a:ext uri="{FF2B5EF4-FFF2-40B4-BE49-F238E27FC236}">
              <a16:creationId xmlns:a16="http://schemas.microsoft.com/office/drawing/2014/main" id="{09A17C92-6C18-4E43-B3CB-6A04DE0BE0FC}"/>
            </a:ext>
          </a:extLst>
        </xdr:cNvPr>
        <xdr:cNvSpPr>
          <a:spLocks noChangeShapeType="1"/>
        </xdr:cNvSpPr>
      </xdr:nvSpPr>
      <xdr:spPr bwMode="auto">
        <a:xfrm>
          <a:off x="466725" y="71437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104775</xdr:rowOff>
    </xdr:from>
    <xdr:to>
      <xdr:col>2</xdr:col>
      <xdr:colOff>152400</xdr:colOff>
      <xdr:row>10</xdr:row>
      <xdr:rowOff>104775</xdr:rowOff>
    </xdr:to>
    <xdr:sp macro="" textlink="">
      <xdr:nvSpPr>
        <xdr:cNvPr id="34" name="Line 25">
          <a:extLst>
            <a:ext uri="{FF2B5EF4-FFF2-40B4-BE49-F238E27FC236}">
              <a16:creationId xmlns:a16="http://schemas.microsoft.com/office/drawing/2014/main" id="{9971282F-4ABF-497A-BFD7-D5BD655F22A4}"/>
            </a:ext>
          </a:extLst>
        </xdr:cNvPr>
        <xdr:cNvSpPr>
          <a:spLocks noChangeShapeType="1"/>
        </xdr:cNvSpPr>
      </xdr:nvSpPr>
      <xdr:spPr bwMode="auto">
        <a:xfrm flipV="1">
          <a:off x="476250" y="714375"/>
          <a:ext cx="0" cy="1371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104775</xdr:rowOff>
    </xdr:from>
    <xdr:to>
      <xdr:col>6</xdr:col>
      <xdr:colOff>257175</xdr:colOff>
      <xdr:row>6</xdr:row>
      <xdr:rowOff>104775</xdr:rowOff>
    </xdr:to>
    <xdr:sp macro="" textlink="">
      <xdr:nvSpPr>
        <xdr:cNvPr id="35" name="Line 26">
          <a:extLst>
            <a:ext uri="{FF2B5EF4-FFF2-40B4-BE49-F238E27FC236}">
              <a16:creationId xmlns:a16="http://schemas.microsoft.com/office/drawing/2014/main" id="{09E1B823-B711-4172-BFE1-0498C14557EE}"/>
            </a:ext>
          </a:extLst>
        </xdr:cNvPr>
        <xdr:cNvSpPr>
          <a:spLocks noChangeShapeType="1"/>
        </xdr:cNvSpPr>
      </xdr:nvSpPr>
      <xdr:spPr bwMode="auto">
        <a:xfrm>
          <a:off x="3114675" y="14001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104775</xdr:rowOff>
    </xdr:from>
    <xdr:to>
      <xdr:col>4</xdr:col>
      <xdr:colOff>257175</xdr:colOff>
      <xdr:row>8</xdr:row>
      <xdr:rowOff>104775</xdr:rowOff>
    </xdr:to>
    <xdr:sp macro="" textlink="">
      <xdr:nvSpPr>
        <xdr:cNvPr id="36" name="Line 27">
          <a:extLst>
            <a:ext uri="{FF2B5EF4-FFF2-40B4-BE49-F238E27FC236}">
              <a16:creationId xmlns:a16="http://schemas.microsoft.com/office/drawing/2014/main" id="{058E354B-1B1F-415B-8AE0-F13E1C2899D3}"/>
            </a:ext>
          </a:extLst>
        </xdr:cNvPr>
        <xdr:cNvSpPr>
          <a:spLocks noChangeShapeType="1"/>
        </xdr:cNvSpPr>
      </xdr:nvSpPr>
      <xdr:spPr bwMode="auto">
        <a:xfrm>
          <a:off x="1647825" y="17430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276225</xdr:colOff>
      <xdr:row>6</xdr:row>
      <xdr:rowOff>152400</xdr:rowOff>
    </xdr:from>
    <xdr:to>
      <xdr:col>2</xdr:col>
      <xdr:colOff>171450</xdr:colOff>
      <xdr:row>6</xdr:row>
      <xdr:rowOff>152400</xdr:rowOff>
    </xdr:to>
    <xdr:sp macro="" textlink="">
      <xdr:nvSpPr>
        <xdr:cNvPr id="37" name="Line 28">
          <a:extLst>
            <a:ext uri="{FF2B5EF4-FFF2-40B4-BE49-F238E27FC236}">
              <a16:creationId xmlns:a16="http://schemas.microsoft.com/office/drawing/2014/main" id="{5C71152A-E6ED-4955-81D9-D99A3EDEA1C6}"/>
            </a:ext>
          </a:extLst>
        </xdr:cNvPr>
        <xdr:cNvSpPr>
          <a:spLocks noChangeShapeType="1"/>
        </xdr:cNvSpPr>
      </xdr:nvSpPr>
      <xdr:spPr bwMode="auto">
        <a:xfrm>
          <a:off x="323850" y="1447800"/>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hlw.go.jp/churoi/chingin/" TargetMode="External"/><Relationship Id="rId2" Type="http://schemas.openxmlformats.org/officeDocument/2006/relationships/hyperlink" Target="https://www.mhlw.go.jp/toukei/list/chinginkouzou.html" TargetMode="External"/><Relationship Id="rId1" Type="http://schemas.openxmlformats.org/officeDocument/2006/relationships/hyperlink" Target="https://www.mhlw.go.jp/toukei/list/11-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1F6C7-E9FD-4506-9914-94E1E80C52DC}">
  <dimension ref="B2:J16"/>
  <sheetViews>
    <sheetView showGridLines="0" tabSelected="1" workbookViewId="0"/>
  </sheetViews>
  <sheetFormatPr defaultColWidth="11" defaultRowHeight="18" customHeight="1"/>
  <cols>
    <col min="1" max="1" width="0.625" style="3" customWidth="1"/>
    <col min="2" max="2" width="3.625" style="3" customWidth="1"/>
    <col min="3" max="3" width="3.375" style="3" customWidth="1"/>
    <col min="4" max="4" width="12" style="3" customWidth="1"/>
    <col min="5" max="5" width="3.375" style="3" customWidth="1"/>
    <col min="6" max="6" width="15.875" style="3" customWidth="1"/>
    <col min="7" max="7" width="3.5" style="3" customWidth="1"/>
    <col min="8" max="8" width="12" style="3" customWidth="1"/>
    <col min="9" max="9" width="3.375" style="3" customWidth="1"/>
    <col min="10" max="10" width="15.625" style="3" customWidth="1"/>
    <col min="11" max="11" width="0.125" style="3" customWidth="1"/>
    <col min="12" max="12" width="1.625" style="3" customWidth="1"/>
    <col min="13" max="256" width="11" style="3"/>
    <col min="257" max="257" width="0.625" style="3" customWidth="1"/>
    <col min="258" max="258" width="3.625" style="3" customWidth="1"/>
    <col min="259" max="259" width="3.375" style="3" customWidth="1"/>
    <col min="260" max="260" width="12" style="3" customWidth="1"/>
    <col min="261" max="261" width="3.375" style="3" customWidth="1"/>
    <col min="262" max="262" width="15.875" style="3" customWidth="1"/>
    <col min="263" max="263" width="3.5" style="3" customWidth="1"/>
    <col min="264" max="264" width="12" style="3" customWidth="1"/>
    <col min="265" max="265" width="3.375" style="3" customWidth="1"/>
    <col min="266" max="266" width="15.625" style="3" customWidth="1"/>
    <col min="267" max="267" width="0.125" style="3" customWidth="1"/>
    <col min="268" max="268" width="1.625" style="3" customWidth="1"/>
    <col min="269" max="512" width="11" style="3"/>
    <col min="513" max="513" width="0.625" style="3" customWidth="1"/>
    <col min="514" max="514" width="3.625" style="3" customWidth="1"/>
    <col min="515" max="515" width="3.375" style="3" customWidth="1"/>
    <col min="516" max="516" width="12" style="3" customWidth="1"/>
    <col min="517" max="517" width="3.375" style="3" customWidth="1"/>
    <col min="518" max="518" width="15.875" style="3" customWidth="1"/>
    <col min="519" max="519" width="3.5" style="3" customWidth="1"/>
    <col min="520" max="520" width="12" style="3" customWidth="1"/>
    <col min="521" max="521" width="3.375" style="3" customWidth="1"/>
    <col min="522" max="522" width="15.625" style="3" customWidth="1"/>
    <col min="523" max="523" width="0.125" style="3" customWidth="1"/>
    <col min="524" max="524" width="1.625" style="3" customWidth="1"/>
    <col min="525" max="768" width="11" style="3"/>
    <col min="769" max="769" width="0.625" style="3" customWidth="1"/>
    <col min="770" max="770" width="3.625" style="3" customWidth="1"/>
    <col min="771" max="771" width="3.375" style="3" customWidth="1"/>
    <col min="772" max="772" width="12" style="3" customWidth="1"/>
    <col min="773" max="773" width="3.375" style="3" customWidth="1"/>
    <col min="774" max="774" width="15.875" style="3" customWidth="1"/>
    <col min="775" max="775" width="3.5" style="3" customWidth="1"/>
    <col min="776" max="776" width="12" style="3" customWidth="1"/>
    <col min="777" max="777" width="3.375" style="3" customWidth="1"/>
    <col min="778" max="778" width="15.625" style="3" customWidth="1"/>
    <col min="779" max="779" width="0.125" style="3" customWidth="1"/>
    <col min="780" max="780" width="1.625" style="3" customWidth="1"/>
    <col min="781" max="1024" width="11" style="3"/>
    <col min="1025" max="1025" width="0.625" style="3" customWidth="1"/>
    <col min="1026" max="1026" width="3.625" style="3" customWidth="1"/>
    <col min="1027" max="1027" width="3.375" style="3" customWidth="1"/>
    <col min="1028" max="1028" width="12" style="3" customWidth="1"/>
    <col min="1029" max="1029" width="3.375" style="3" customWidth="1"/>
    <col min="1030" max="1030" width="15.875" style="3" customWidth="1"/>
    <col min="1031" max="1031" width="3.5" style="3" customWidth="1"/>
    <col min="1032" max="1032" width="12" style="3" customWidth="1"/>
    <col min="1033" max="1033" width="3.375" style="3" customWidth="1"/>
    <col min="1034" max="1034" width="15.625" style="3" customWidth="1"/>
    <col min="1035" max="1035" width="0.125" style="3" customWidth="1"/>
    <col min="1036" max="1036" width="1.625" style="3" customWidth="1"/>
    <col min="1037" max="1280" width="11" style="3"/>
    <col min="1281" max="1281" width="0.625" style="3" customWidth="1"/>
    <col min="1282" max="1282" width="3.625" style="3" customWidth="1"/>
    <col min="1283" max="1283" width="3.375" style="3" customWidth="1"/>
    <col min="1284" max="1284" width="12" style="3" customWidth="1"/>
    <col min="1285" max="1285" width="3.375" style="3" customWidth="1"/>
    <col min="1286" max="1286" width="15.875" style="3" customWidth="1"/>
    <col min="1287" max="1287" width="3.5" style="3" customWidth="1"/>
    <col min="1288" max="1288" width="12" style="3" customWidth="1"/>
    <col min="1289" max="1289" width="3.375" style="3" customWidth="1"/>
    <col min="1290" max="1290" width="15.625" style="3" customWidth="1"/>
    <col min="1291" max="1291" width="0.125" style="3" customWidth="1"/>
    <col min="1292" max="1292" width="1.625" style="3" customWidth="1"/>
    <col min="1293" max="1536" width="11" style="3"/>
    <col min="1537" max="1537" width="0.625" style="3" customWidth="1"/>
    <col min="1538" max="1538" width="3.625" style="3" customWidth="1"/>
    <col min="1539" max="1539" width="3.375" style="3" customWidth="1"/>
    <col min="1540" max="1540" width="12" style="3" customWidth="1"/>
    <col min="1541" max="1541" width="3.375" style="3" customWidth="1"/>
    <col min="1542" max="1542" width="15.875" style="3" customWidth="1"/>
    <col min="1543" max="1543" width="3.5" style="3" customWidth="1"/>
    <col min="1544" max="1544" width="12" style="3" customWidth="1"/>
    <col min="1545" max="1545" width="3.375" style="3" customWidth="1"/>
    <col min="1546" max="1546" width="15.625" style="3" customWidth="1"/>
    <col min="1547" max="1547" width="0.125" style="3" customWidth="1"/>
    <col min="1548" max="1548" width="1.625" style="3" customWidth="1"/>
    <col min="1549" max="1792" width="11" style="3"/>
    <col min="1793" max="1793" width="0.625" style="3" customWidth="1"/>
    <col min="1794" max="1794" width="3.625" style="3" customWidth="1"/>
    <col min="1795" max="1795" width="3.375" style="3" customWidth="1"/>
    <col min="1796" max="1796" width="12" style="3" customWidth="1"/>
    <col min="1797" max="1797" width="3.375" style="3" customWidth="1"/>
    <col min="1798" max="1798" width="15.875" style="3" customWidth="1"/>
    <col min="1799" max="1799" width="3.5" style="3" customWidth="1"/>
    <col min="1800" max="1800" width="12" style="3" customWidth="1"/>
    <col min="1801" max="1801" width="3.375" style="3" customWidth="1"/>
    <col min="1802" max="1802" width="15.625" style="3" customWidth="1"/>
    <col min="1803" max="1803" width="0.125" style="3" customWidth="1"/>
    <col min="1804" max="1804" width="1.625" style="3" customWidth="1"/>
    <col min="1805" max="2048" width="11" style="3"/>
    <col min="2049" max="2049" width="0.625" style="3" customWidth="1"/>
    <col min="2050" max="2050" width="3.625" style="3" customWidth="1"/>
    <col min="2051" max="2051" width="3.375" style="3" customWidth="1"/>
    <col min="2052" max="2052" width="12" style="3" customWidth="1"/>
    <col min="2053" max="2053" width="3.375" style="3" customWidth="1"/>
    <col min="2054" max="2054" width="15.875" style="3" customWidth="1"/>
    <col min="2055" max="2055" width="3.5" style="3" customWidth="1"/>
    <col min="2056" max="2056" width="12" style="3" customWidth="1"/>
    <col min="2057" max="2057" width="3.375" style="3" customWidth="1"/>
    <col min="2058" max="2058" width="15.625" style="3" customWidth="1"/>
    <col min="2059" max="2059" width="0.125" style="3" customWidth="1"/>
    <col min="2060" max="2060" width="1.625" style="3" customWidth="1"/>
    <col min="2061" max="2304" width="11" style="3"/>
    <col min="2305" max="2305" width="0.625" style="3" customWidth="1"/>
    <col min="2306" max="2306" width="3.625" style="3" customWidth="1"/>
    <col min="2307" max="2307" width="3.375" style="3" customWidth="1"/>
    <col min="2308" max="2308" width="12" style="3" customWidth="1"/>
    <col min="2309" max="2309" width="3.375" style="3" customWidth="1"/>
    <col min="2310" max="2310" width="15.875" style="3" customWidth="1"/>
    <col min="2311" max="2311" width="3.5" style="3" customWidth="1"/>
    <col min="2312" max="2312" width="12" style="3" customWidth="1"/>
    <col min="2313" max="2313" width="3.375" style="3" customWidth="1"/>
    <col min="2314" max="2314" width="15.625" style="3" customWidth="1"/>
    <col min="2315" max="2315" width="0.125" style="3" customWidth="1"/>
    <col min="2316" max="2316" width="1.625" style="3" customWidth="1"/>
    <col min="2317" max="2560" width="11" style="3"/>
    <col min="2561" max="2561" width="0.625" style="3" customWidth="1"/>
    <col min="2562" max="2562" width="3.625" style="3" customWidth="1"/>
    <col min="2563" max="2563" width="3.375" style="3" customWidth="1"/>
    <col min="2564" max="2564" width="12" style="3" customWidth="1"/>
    <col min="2565" max="2565" width="3.375" style="3" customWidth="1"/>
    <col min="2566" max="2566" width="15.875" style="3" customWidth="1"/>
    <col min="2567" max="2567" width="3.5" style="3" customWidth="1"/>
    <col min="2568" max="2568" width="12" style="3" customWidth="1"/>
    <col min="2569" max="2569" width="3.375" style="3" customWidth="1"/>
    <col min="2570" max="2570" width="15.625" style="3" customWidth="1"/>
    <col min="2571" max="2571" width="0.125" style="3" customWidth="1"/>
    <col min="2572" max="2572" width="1.625" style="3" customWidth="1"/>
    <col min="2573" max="2816" width="11" style="3"/>
    <col min="2817" max="2817" width="0.625" style="3" customWidth="1"/>
    <col min="2818" max="2818" width="3.625" style="3" customWidth="1"/>
    <col min="2819" max="2819" width="3.375" style="3" customWidth="1"/>
    <col min="2820" max="2820" width="12" style="3" customWidth="1"/>
    <col min="2821" max="2821" width="3.375" style="3" customWidth="1"/>
    <col min="2822" max="2822" width="15.875" style="3" customWidth="1"/>
    <col min="2823" max="2823" width="3.5" style="3" customWidth="1"/>
    <col min="2824" max="2824" width="12" style="3" customWidth="1"/>
    <col min="2825" max="2825" width="3.375" style="3" customWidth="1"/>
    <col min="2826" max="2826" width="15.625" style="3" customWidth="1"/>
    <col min="2827" max="2827" width="0.125" style="3" customWidth="1"/>
    <col min="2828" max="2828" width="1.625" style="3" customWidth="1"/>
    <col min="2829" max="3072" width="11" style="3"/>
    <col min="3073" max="3073" width="0.625" style="3" customWidth="1"/>
    <col min="3074" max="3074" width="3.625" style="3" customWidth="1"/>
    <col min="3075" max="3075" width="3.375" style="3" customWidth="1"/>
    <col min="3076" max="3076" width="12" style="3" customWidth="1"/>
    <col min="3077" max="3077" width="3.375" style="3" customWidth="1"/>
    <col min="3078" max="3078" width="15.875" style="3" customWidth="1"/>
    <col min="3079" max="3079" width="3.5" style="3" customWidth="1"/>
    <col min="3080" max="3080" width="12" style="3" customWidth="1"/>
    <col min="3081" max="3081" width="3.375" style="3" customWidth="1"/>
    <col min="3082" max="3082" width="15.625" style="3" customWidth="1"/>
    <col min="3083" max="3083" width="0.125" style="3" customWidth="1"/>
    <col min="3084" max="3084" width="1.625" style="3" customWidth="1"/>
    <col min="3085" max="3328" width="11" style="3"/>
    <col min="3329" max="3329" width="0.625" style="3" customWidth="1"/>
    <col min="3330" max="3330" width="3.625" style="3" customWidth="1"/>
    <col min="3331" max="3331" width="3.375" style="3" customWidth="1"/>
    <col min="3332" max="3332" width="12" style="3" customWidth="1"/>
    <col min="3333" max="3333" width="3.375" style="3" customWidth="1"/>
    <col min="3334" max="3334" width="15.875" style="3" customWidth="1"/>
    <col min="3335" max="3335" width="3.5" style="3" customWidth="1"/>
    <col min="3336" max="3336" width="12" style="3" customWidth="1"/>
    <col min="3337" max="3337" width="3.375" style="3" customWidth="1"/>
    <col min="3338" max="3338" width="15.625" style="3" customWidth="1"/>
    <col min="3339" max="3339" width="0.125" style="3" customWidth="1"/>
    <col min="3340" max="3340" width="1.625" style="3" customWidth="1"/>
    <col min="3341" max="3584" width="11" style="3"/>
    <col min="3585" max="3585" width="0.625" style="3" customWidth="1"/>
    <col min="3586" max="3586" width="3.625" style="3" customWidth="1"/>
    <col min="3587" max="3587" width="3.375" style="3" customWidth="1"/>
    <col min="3588" max="3588" width="12" style="3" customWidth="1"/>
    <col min="3589" max="3589" width="3.375" style="3" customWidth="1"/>
    <col min="3590" max="3590" width="15.875" style="3" customWidth="1"/>
    <col min="3591" max="3591" width="3.5" style="3" customWidth="1"/>
    <col min="3592" max="3592" width="12" style="3" customWidth="1"/>
    <col min="3593" max="3593" width="3.375" style="3" customWidth="1"/>
    <col min="3594" max="3594" width="15.625" style="3" customWidth="1"/>
    <col min="3595" max="3595" width="0.125" style="3" customWidth="1"/>
    <col min="3596" max="3596" width="1.625" style="3" customWidth="1"/>
    <col min="3597" max="3840" width="11" style="3"/>
    <col min="3841" max="3841" width="0.625" style="3" customWidth="1"/>
    <col min="3842" max="3842" width="3.625" style="3" customWidth="1"/>
    <col min="3843" max="3843" width="3.375" style="3" customWidth="1"/>
    <col min="3844" max="3844" width="12" style="3" customWidth="1"/>
    <col min="3845" max="3845" width="3.375" style="3" customWidth="1"/>
    <col min="3846" max="3846" width="15.875" style="3" customWidth="1"/>
    <col min="3847" max="3847" width="3.5" style="3" customWidth="1"/>
    <col min="3848" max="3848" width="12" style="3" customWidth="1"/>
    <col min="3849" max="3849" width="3.375" style="3" customWidth="1"/>
    <col min="3850" max="3850" width="15.625" style="3" customWidth="1"/>
    <col min="3851" max="3851" width="0.125" style="3" customWidth="1"/>
    <col min="3852" max="3852" width="1.625" style="3" customWidth="1"/>
    <col min="3853" max="4096" width="11" style="3"/>
    <col min="4097" max="4097" width="0.625" style="3" customWidth="1"/>
    <col min="4098" max="4098" width="3.625" style="3" customWidth="1"/>
    <col min="4099" max="4099" width="3.375" style="3" customWidth="1"/>
    <col min="4100" max="4100" width="12" style="3" customWidth="1"/>
    <col min="4101" max="4101" width="3.375" style="3" customWidth="1"/>
    <col min="4102" max="4102" width="15.875" style="3" customWidth="1"/>
    <col min="4103" max="4103" width="3.5" style="3" customWidth="1"/>
    <col min="4104" max="4104" width="12" style="3" customWidth="1"/>
    <col min="4105" max="4105" width="3.375" style="3" customWidth="1"/>
    <col min="4106" max="4106" width="15.625" style="3" customWidth="1"/>
    <col min="4107" max="4107" width="0.125" style="3" customWidth="1"/>
    <col min="4108" max="4108" width="1.625" style="3" customWidth="1"/>
    <col min="4109" max="4352" width="11" style="3"/>
    <col min="4353" max="4353" width="0.625" style="3" customWidth="1"/>
    <col min="4354" max="4354" width="3.625" style="3" customWidth="1"/>
    <col min="4355" max="4355" width="3.375" style="3" customWidth="1"/>
    <col min="4356" max="4356" width="12" style="3" customWidth="1"/>
    <col min="4357" max="4357" width="3.375" style="3" customWidth="1"/>
    <col min="4358" max="4358" width="15.875" style="3" customWidth="1"/>
    <col min="4359" max="4359" width="3.5" style="3" customWidth="1"/>
    <col min="4360" max="4360" width="12" style="3" customWidth="1"/>
    <col min="4361" max="4361" width="3.375" style="3" customWidth="1"/>
    <col min="4362" max="4362" width="15.625" style="3" customWidth="1"/>
    <col min="4363" max="4363" width="0.125" style="3" customWidth="1"/>
    <col min="4364" max="4364" width="1.625" style="3" customWidth="1"/>
    <col min="4365" max="4608" width="11" style="3"/>
    <col min="4609" max="4609" width="0.625" style="3" customWidth="1"/>
    <col min="4610" max="4610" width="3.625" style="3" customWidth="1"/>
    <col min="4611" max="4611" width="3.375" style="3" customWidth="1"/>
    <col min="4612" max="4612" width="12" style="3" customWidth="1"/>
    <col min="4613" max="4613" width="3.375" style="3" customWidth="1"/>
    <col min="4614" max="4614" width="15.875" style="3" customWidth="1"/>
    <col min="4615" max="4615" width="3.5" style="3" customWidth="1"/>
    <col min="4616" max="4616" width="12" style="3" customWidth="1"/>
    <col min="4617" max="4617" width="3.375" style="3" customWidth="1"/>
    <col min="4618" max="4618" width="15.625" style="3" customWidth="1"/>
    <col min="4619" max="4619" width="0.125" style="3" customWidth="1"/>
    <col min="4620" max="4620" width="1.625" style="3" customWidth="1"/>
    <col min="4621" max="4864" width="11" style="3"/>
    <col min="4865" max="4865" width="0.625" style="3" customWidth="1"/>
    <col min="4866" max="4866" width="3.625" style="3" customWidth="1"/>
    <col min="4867" max="4867" width="3.375" style="3" customWidth="1"/>
    <col min="4868" max="4868" width="12" style="3" customWidth="1"/>
    <col min="4869" max="4869" width="3.375" style="3" customWidth="1"/>
    <col min="4870" max="4870" width="15.875" style="3" customWidth="1"/>
    <col min="4871" max="4871" width="3.5" style="3" customWidth="1"/>
    <col min="4872" max="4872" width="12" style="3" customWidth="1"/>
    <col min="4873" max="4873" width="3.375" style="3" customWidth="1"/>
    <col min="4874" max="4874" width="15.625" style="3" customWidth="1"/>
    <col min="4875" max="4875" width="0.125" style="3" customWidth="1"/>
    <col min="4876" max="4876" width="1.625" style="3" customWidth="1"/>
    <col min="4877" max="5120" width="11" style="3"/>
    <col min="5121" max="5121" width="0.625" style="3" customWidth="1"/>
    <col min="5122" max="5122" width="3.625" style="3" customWidth="1"/>
    <col min="5123" max="5123" width="3.375" style="3" customWidth="1"/>
    <col min="5124" max="5124" width="12" style="3" customWidth="1"/>
    <col min="5125" max="5125" width="3.375" style="3" customWidth="1"/>
    <col min="5126" max="5126" width="15.875" style="3" customWidth="1"/>
    <col min="5127" max="5127" width="3.5" style="3" customWidth="1"/>
    <col min="5128" max="5128" width="12" style="3" customWidth="1"/>
    <col min="5129" max="5129" width="3.375" style="3" customWidth="1"/>
    <col min="5130" max="5130" width="15.625" style="3" customWidth="1"/>
    <col min="5131" max="5131" width="0.125" style="3" customWidth="1"/>
    <col min="5132" max="5132" width="1.625" style="3" customWidth="1"/>
    <col min="5133" max="5376" width="11" style="3"/>
    <col min="5377" max="5377" width="0.625" style="3" customWidth="1"/>
    <col min="5378" max="5378" width="3.625" style="3" customWidth="1"/>
    <col min="5379" max="5379" width="3.375" style="3" customWidth="1"/>
    <col min="5380" max="5380" width="12" style="3" customWidth="1"/>
    <col min="5381" max="5381" width="3.375" style="3" customWidth="1"/>
    <col min="5382" max="5382" width="15.875" style="3" customWidth="1"/>
    <col min="5383" max="5383" width="3.5" style="3" customWidth="1"/>
    <col min="5384" max="5384" width="12" style="3" customWidth="1"/>
    <col min="5385" max="5385" width="3.375" style="3" customWidth="1"/>
    <col min="5386" max="5386" width="15.625" style="3" customWidth="1"/>
    <col min="5387" max="5387" width="0.125" style="3" customWidth="1"/>
    <col min="5388" max="5388" width="1.625" style="3" customWidth="1"/>
    <col min="5389" max="5632" width="11" style="3"/>
    <col min="5633" max="5633" width="0.625" style="3" customWidth="1"/>
    <col min="5634" max="5634" width="3.625" style="3" customWidth="1"/>
    <col min="5635" max="5635" width="3.375" style="3" customWidth="1"/>
    <col min="5636" max="5636" width="12" style="3" customWidth="1"/>
    <col min="5637" max="5637" width="3.375" style="3" customWidth="1"/>
    <col min="5638" max="5638" width="15.875" style="3" customWidth="1"/>
    <col min="5639" max="5639" width="3.5" style="3" customWidth="1"/>
    <col min="5640" max="5640" width="12" style="3" customWidth="1"/>
    <col min="5641" max="5641" width="3.375" style="3" customWidth="1"/>
    <col min="5642" max="5642" width="15.625" style="3" customWidth="1"/>
    <col min="5643" max="5643" width="0.125" style="3" customWidth="1"/>
    <col min="5644" max="5644" width="1.625" style="3" customWidth="1"/>
    <col min="5645" max="5888" width="11" style="3"/>
    <col min="5889" max="5889" width="0.625" style="3" customWidth="1"/>
    <col min="5890" max="5890" width="3.625" style="3" customWidth="1"/>
    <col min="5891" max="5891" width="3.375" style="3" customWidth="1"/>
    <col min="5892" max="5892" width="12" style="3" customWidth="1"/>
    <col min="5893" max="5893" width="3.375" style="3" customWidth="1"/>
    <col min="5894" max="5894" width="15.875" style="3" customWidth="1"/>
    <col min="5895" max="5895" width="3.5" style="3" customWidth="1"/>
    <col min="5896" max="5896" width="12" style="3" customWidth="1"/>
    <col min="5897" max="5897" width="3.375" style="3" customWidth="1"/>
    <col min="5898" max="5898" width="15.625" style="3" customWidth="1"/>
    <col min="5899" max="5899" width="0.125" style="3" customWidth="1"/>
    <col min="5900" max="5900" width="1.625" style="3" customWidth="1"/>
    <col min="5901" max="6144" width="11" style="3"/>
    <col min="6145" max="6145" width="0.625" style="3" customWidth="1"/>
    <col min="6146" max="6146" width="3.625" style="3" customWidth="1"/>
    <col min="6147" max="6147" width="3.375" style="3" customWidth="1"/>
    <col min="6148" max="6148" width="12" style="3" customWidth="1"/>
    <col min="6149" max="6149" width="3.375" style="3" customWidth="1"/>
    <col min="6150" max="6150" width="15.875" style="3" customWidth="1"/>
    <col min="6151" max="6151" width="3.5" style="3" customWidth="1"/>
    <col min="6152" max="6152" width="12" style="3" customWidth="1"/>
    <col min="6153" max="6153" width="3.375" style="3" customWidth="1"/>
    <col min="6154" max="6154" width="15.625" style="3" customWidth="1"/>
    <col min="6155" max="6155" width="0.125" style="3" customWidth="1"/>
    <col min="6156" max="6156" width="1.625" style="3" customWidth="1"/>
    <col min="6157" max="6400" width="11" style="3"/>
    <col min="6401" max="6401" width="0.625" style="3" customWidth="1"/>
    <col min="6402" max="6402" width="3.625" style="3" customWidth="1"/>
    <col min="6403" max="6403" width="3.375" style="3" customWidth="1"/>
    <col min="6404" max="6404" width="12" style="3" customWidth="1"/>
    <col min="6405" max="6405" width="3.375" style="3" customWidth="1"/>
    <col min="6406" max="6406" width="15.875" style="3" customWidth="1"/>
    <col min="6407" max="6407" width="3.5" style="3" customWidth="1"/>
    <col min="6408" max="6408" width="12" style="3" customWidth="1"/>
    <col min="6409" max="6409" width="3.375" style="3" customWidth="1"/>
    <col min="6410" max="6410" width="15.625" style="3" customWidth="1"/>
    <col min="6411" max="6411" width="0.125" style="3" customWidth="1"/>
    <col min="6412" max="6412" width="1.625" style="3" customWidth="1"/>
    <col min="6413" max="6656" width="11" style="3"/>
    <col min="6657" max="6657" width="0.625" style="3" customWidth="1"/>
    <col min="6658" max="6658" width="3.625" style="3" customWidth="1"/>
    <col min="6659" max="6659" width="3.375" style="3" customWidth="1"/>
    <col min="6660" max="6660" width="12" style="3" customWidth="1"/>
    <col min="6661" max="6661" width="3.375" style="3" customWidth="1"/>
    <col min="6662" max="6662" width="15.875" style="3" customWidth="1"/>
    <col min="6663" max="6663" width="3.5" style="3" customWidth="1"/>
    <col min="6664" max="6664" width="12" style="3" customWidth="1"/>
    <col min="6665" max="6665" width="3.375" style="3" customWidth="1"/>
    <col min="6666" max="6666" width="15.625" style="3" customWidth="1"/>
    <col min="6667" max="6667" width="0.125" style="3" customWidth="1"/>
    <col min="6668" max="6668" width="1.625" style="3" customWidth="1"/>
    <col min="6669" max="6912" width="11" style="3"/>
    <col min="6913" max="6913" width="0.625" style="3" customWidth="1"/>
    <col min="6914" max="6914" width="3.625" style="3" customWidth="1"/>
    <col min="6915" max="6915" width="3.375" style="3" customWidth="1"/>
    <col min="6916" max="6916" width="12" style="3" customWidth="1"/>
    <col min="6917" max="6917" width="3.375" style="3" customWidth="1"/>
    <col min="6918" max="6918" width="15.875" style="3" customWidth="1"/>
    <col min="6919" max="6919" width="3.5" style="3" customWidth="1"/>
    <col min="6920" max="6920" width="12" style="3" customWidth="1"/>
    <col min="6921" max="6921" width="3.375" style="3" customWidth="1"/>
    <col min="6922" max="6922" width="15.625" style="3" customWidth="1"/>
    <col min="6923" max="6923" width="0.125" style="3" customWidth="1"/>
    <col min="6924" max="6924" width="1.625" style="3" customWidth="1"/>
    <col min="6925" max="7168" width="11" style="3"/>
    <col min="7169" max="7169" width="0.625" style="3" customWidth="1"/>
    <col min="7170" max="7170" width="3.625" style="3" customWidth="1"/>
    <col min="7171" max="7171" width="3.375" style="3" customWidth="1"/>
    <col min="7172" max="7172" width="12" style="3" customWidth="1"/>
    <col min="7173" max="7173" width="3.375" style="3" customWidth="1"/>
    <col min="7174" max="7174" width="15.875" style="3" customWidth="1"/>
    <col min="7175" max="7175" width="3.5" style="3" customWidth="1"/>
    <col min="7176" max="7176" width="12" style="3" customWidth="1"/>
    <col min="7177" max="7177" width="3.375" style="3" customWidth="1"/>
    <col min="7178" max="7178" width="15.625" style="3" customWidth="1"/>
    <col min="7179" max="7179" width="0.125" style="3" customWidth="1"/>
    <col min="7180" max="7180" width="1.625" style="3" customWidth="1"/>
    <col min="7181" max="7424" width="11" style="3"/>
    <col min="7425" max="7425" width="0.625" style="3" customWidth="1"/>
    <col min="7426" max="7426" width="3.625" style="3" customWidth="1"/>
    <col min="7427" max="7427" width="3.375" style="3" customWidth="1"/>
    <col min="7428" max="7428" width="12" style="3" customWidth="1"/>
    <col min="7429" max="7429" width="3.375" style="3" customWidth="1"/>
    <col min="7430" max="7430" width="15.875" style="3" customWidth="1"/>
    <col min="7431" max="7431" width="3.5" style="3" customWidth="1"/>
    <col min="7432" max="7432" width="12" style="3" customWidth="1"/>
    <col min="7433" max="7433" width="3.375" style="3" customWidth="1"/>
    <col min="7434" max="7434" width="15.625" style="3" customWidth="1"/>
    <col min="7435" max="7435" width="0.125" style="3" customWidth="1"/>
    <col min="7436" max="7436" width="1.625" style="3" customWidth="1"/>
    <col min="7437" max="7680" width="11" style="3"/>
    <col min="7681" max="7681" width="0.625" style="3" customWidth="1"/>
    <col min="7682" max="7682" width="3.625" style="3" customWidth="1"/>
    <col min="7683" max="7683" width="3.375" style="3" customWidth="1"/>
    <col min="7684" max="7684" width="12" style="3" customWidth="1"/>
    <col min="7685" max="7685" width="3.375" style="3" customWidth="1"/>
    <col min="7686" max="7686" width="15.875" style="3" customWidth="1"/>
    <col min="7687" max="7687" width="3.5" style="3" customWidth="1"/>
    <col min="7688" max="7688" width="12" style="3" customWidth="1"/>
    <col min="7689" max="7689" width="3.375" style="3" customWidth="1"/>
    <col min="7690" max="7690" width="15.625" style="3" customWidth="1"/>
    <col min="7691" max="7691" width="0.125" style="3" customWidth="1"/>
    <col min="7692" max="7692" width="1.625" style="3" customWidth="1"/>
    <col min="7693" max="7936" width="11" style="3"/>
    <col min="7937" max="7937" width="0.625" style="3" customWidth="1"/>
    <col min="7938" max="7938" width="3.625" style="3" customWidth="1"/>
    <col min="7939" max="7939" width="3.375" style="3" customWidth="1"/>
    <col min="7940" max="7940" width="12" style="3" customWidth="1"/>
    <col min="7941" max="7941" width="3.375" style="3" customWidth="1"/>
    <col min="7942" max="7942" width="15.875" style="3" customWidth="1"/>
    <col min="7943" max="7943" width="3.5" style="3" customWidth="1"/>
    <col min="7944" max="7944" width="12" style="3" customWidth="1"/>
    <col min="7945" max="7945" width="3.375" style="3" customWidth="1"/>
    <col min="7946" max="7946" width="15.625" style="3" customWidth="1"/>
    <col min="7947" max="7947" width="0.125" style="3" customWidth="1"/>
    <col min="7948" max="7948" width="1.625" style="3" customWidth="1"/>
    <col min="7949" max="8192" width="11" style="3"/>
    <col min="8193" max="8193" width="0.625" style="3" customWidth="1"/>
    <col min="8194" max="8194" width="3.625" style="3" customWidth="1"/>
    <col min="8195" max="8195" width="3.375" style="3" customWidth="1"/>
    <col min="8196" max="8196" width="12" style="3" customWidth="1"/>
    <col min="8197" max="8197" width="3.375" style="3" customWidth="1"/>
    <col min="8198" max="8198" width="15.875" style="3" customWidth="1"/>
    <col min="8199" max="8199" width="3.5" style="3" customWidth="1"/>
    <col min="8200" max="8200" width="12" style="3" customWidth="1"/>
    <col min="8201" max="8201" width="3.375" style="3" customWidth="1"/>
    <col min="8202" max="8202" width="15.625" style="3" customWidth="1"/>
    <col min="8203" max="8203" width="0.125" style="3" customWidth="1"/>
    <col min="8204" max="8204" width="1.625" style="3" customWidth="1"/>
    <col min="8205" max="8448" width="11" style="3"/>
    <col min="8449" max="8449" width="0.625" style="3" customWidth="1"/>
    <col min="8450" max="8450" width="3.625" style="3" customWidth="1"/>
    <col min="8451" max="8451" width="3.375" style="3" customWidth="1"/>
    <col min="8452" max="8452" width="12" style="3" customWidth="1"/>
    <col min="8453" max="8453" width="3.375" style="3" customWidth="1"/>
    <col min="8454" max="8454" width="15.875" style="3" customWidth="1"/>
    <col min="8455" max="8455" width="3.5" style="3" customWidth="1"/>
    <col min="8456" max="8456" width="12" style="3" customWidth="1"/>
    <col min="8457" max="8457" width="3.375" style="3" customWidth="1"/>
    <col min="8458" max="8458" width="15.625" style="3" customWidth="1"/>
    <col min="8459" max="8459" width="0.125" style="3" customWidth="1"/>
    <col min="8460" max="8460" width="1.625" style="3" customWidth="1"/>
    <col min="8461" max="8704" width="11" style="3"/>
    <col min="8705" max="8705" width="0.625" style="3" customWidth="1"/>
    <col min="8706" max="8706" width="3.625" style="3" customWidth="1"/>
    <col min="8707" max="8707" width="3.375" style="3" customWidth="1"/>
    <col min="8708" max="8708" width="12" style="3" customWidth="1"/>
    <col min="8709" max="8709" width="3.375" style="3" customWidth="1"/>
    <col min="8710" max="8710" width="15.875" style="3" customWidth="1"/>
    <col min="8711" max="8711" width="3.5" style="3" customWidth="1"/>
    <col min="8712" max="8712" width="12" style="3" customWidth="1"/>
    <col min="8713" max="8713" width="3.375" style="3" customWidth="1"/>
    <col min="8714" max="8714" width="15.625" style="3" customWidth="1"/>
    <col min="8715" max="8715" width="0.125" style="3" customWidth="1"/>
    <col min="8716" max="8716" width="1.625" style="3" customWidth="1"/>
    <col min="8717" max="8960" width="11" style="3"/>
    <col min="8961" max="8961" width="0.625" style="3" customWidth="1"/>
    <col min="8962" max="8962" width="3.625" style="3" customWidth="1"/>
    <col min="8963" max="8963" width="3.375" style="3" customWidth="1"/>
    <col min="8964" max="8964" width="12" style="3" customWidth="1"/>
    <col min="8965" max="8965" width="3.375" style="3" customWidth="1"/>
    <col min="8966" max="8966" width="15.875" style="3" customWidth="1"/>
    <col min="8967" max="8967" width="3.5" style="3" customWidth="1"/>
    <col min="8968" max="8968" width="12" style="3" customWidth="1"/>
    <col min="8969" max="8969" width="3.375" style="3" customWidth="1"/>
    <col min="8970" max="8970" width="15.625" style="3" customWidth="1"/>
    <col min="8971" max="8971" width="0.125" style="3" customWidth="1"/>
    <col min="8972" max="8972" width="1.625" style="3" customWidth="1"/>
    <col min="8973" max="9216" width="11" style="3"/>
    <col min="9217" max="9217" width="0.625" style="3" customWidth="1"/>
    <col min="9218" max="9218" width="3.625" style="3" customWidth="1"/>
    <col min="9219" max="9219" width="3.375" style="3" customWidth="1"/>
    <col min="9220" max="9220" width="12" style="3" customWidth="1"/>
    <col min="9221" max="9221" width="3.375" style="3" customWidth="1"/>
    <col min="9222" max="9222" width="15.875" style="3" customWidth="1"/>
    <col min="9223" max="9223" width="3.5" style="3" customWidth="1"/>
    <col min="9224" max="9224" width="12" style="3" customWidth="1"/>
    <col min="9225" max="9225" width="3.375" style="3" customWidth="1"/>
    <col min="9226" max="9226" width="15.625" style="3" customWidth="1"/>
    <col min="9227" max="9227" width="0.125" style="3" customWidth="1"/>
    <col min="9228" max="9228" width="1.625" style="3" customWidth="1"/>
    <col min="9229" max="9472" width="11" style="3"/>
    <col min="9473" max="9473" width="0.625" style="3" customWidth="1"/>
    <col min="9474" max="9474" width="3.625" style="3" customWidth="1"/>
    <col min="9475" max="9475" width="3.375" style="3" customWidth="1"/>
    <col min="9476" max="9476" width="12" style="3" customWidth="1"/>
    <col min="9477" max="9477" width="3.375" style="3" customWidth="1"/>
    <col min="9478" max="9478" width="15.875" style="3" customWidth="1"/>
    <col min="9479" max="9479" width="3.5" style="3" customWidth="1"/>
    <col min="9480" max="9480" width="12" style="3" customWidth="1"/>
    <col min="9481" max="9481" width="3.375" style="3" customWidth="1"/>
    <col min="9482" max="9482" width="15.625" style="3" customWidth="1"/>
    <col min="9483" max="9483" width="0.125" style="3" customWidth="1"/>
    <col min="9484" max="9484" width="1.625" style="3" customWidth="1"/>
    <col min="9485" max="9728" width="11" style="3"/>
    <col min="9729" max="9729" width="0.625" style="3" customWidth="1"/>
    <col min="9730" max="9730" width="3.625" style="3" customWidth="1"/>
    <col min="9731" max="9731" width="3.375" style="3" customWidth="1"/>
    <col min="9732" max="9732" width="12" style="3" customWidth="1"/>
    <col min="9733" max="9733" width="3.375" style="3" customWidth="1"/>
    <col min="9734" max="9734" width="15.875" style="3" customWidth="1"/>
    <col min="9735" max="9735" width="3.5" style="3" customWidth="1"/>
    <col min="9736" max="9736" width="12" style="3" customWidth="1"/>
    <col min="9737" max="9737" width="3.375" style="3" customWidth="1"/>
    <col min="9738" max="9738" width="15.625" style="3" customWidth="1"/>
    <col min="9739" max="9739" width="0.125" style="3" customWidth="1"/>
    <col min="9740" max="9740" width="1.625" style="3" customWidth="1"/>
    <col min="9741" max="9984" width="11" style="3"/>
    <col min="9985" max="9985" width="0.625" style="3" customWidth="1"/>
    <col min="9986" max="9986" width="3.625" style="3" customWidth="1"/>
    <col min="9987" max="9987" width="3.375" style="3" customWidth="1"/>
    <col min="9988" max="9988" width="12" style="3" customWidth="1"/>
    <col min="9989" max="9989" width="3.375" style="3" customWidth="1"/>
    <col min="9990" max="9990" width="15.875" style="3" customWidth="1"/>
    <col min="9991" max="9991" width="3.5" style="3" customWidth="1"/>
    <col min="9992" max="9992" width="12" style="3" customWidth="1"/>
    <col min="9993" max="9993" width="3.375" style="3" customWidth="1"/>
    <col min="9994" max="9994" width="15.625" style="3" customWidth="1"/>
    <col min="9995" max="9995" width="0.125" style="3" customWidth="1"/>
    <col min="9996" max="9996" width="1.625" style="3" customWidth="1"/>
    <col min="9997" max="10240" width="11" style="3"/>
    <col min="10241" max="10241" width="0.625" style="3" customWidth="1"/>
    <col min="10242" max="10242" width="3.625" style="3" customWidth="1"/>
    <col min="10243" max="10243" width="3.375" style="3" customWidth="1"/>
    <col min="10244" max="10244" width="12" style="3" customWidth="1"/>
    <col min="10245" max="10245" width="3.375" style="3" customWidth="1"/>
    <col min="10246" max="10246" width="15.875" style="3" customWidth="1"/>
    <col min="10247" max="10247" width="3.5" style="3" customWidth="1"/>
    <col min="10248" max="10248" width="12" style="3" customWidth="1"/>
    <col min="10249" max="10249" width="3.375" style="3" customWidth="1"/>
    <col min="10250" max="10250" width="15.625" style="3" customWidth="1"/>
    <col min="10251" max="10251" width="0.125" style="3" customWidth="1"/>
    <col min="10252" max="10252" width="1.625" style="3" customWidth="1"/>
    <col min="10253" max="10496" width="11" style="3"/>
    <col min="10497" max="10497" width="0.625" style="3" customWidth="1"/>
    <col min="10498" max="10498" width="3.625" style="3" customWidth="1"/>
    <col min="10499" max="10499" width="3.375" style="3" customWidth="1"/>
    <col min="10500" max="10500" width="12" style="3" customWidth="1"/>
    <col min="10501" max="10501" width="3.375" style="3" customWidth="1"/>
    <col min="10502" max="10502" width="15.875" style="3" customWidth="1"/>
    <col min="10503" max="10503" width="3.5" style="3" customWidth="1"/>
    <col min="10504" max="10504" width="12" style="3" customWidth="1"/>
    <col min="10505" max="10505" width="3.375" style="3" customWidth="1"/>
    <col min="10506" max="10506" width="15.625" style="3" customWidth="1"/>
    <col min="10507" max="10507" width="0.125" style="3" customWidth="1"/>
    <col min="10508" max="10508" width="1.625" style="3" customWidth="1"/>
    <col min="10509" max="10752" width="11" style="3"/>
    <col min="10753" max="10753" width="0.625" style="3" customWidth="1"/>
    <col min="10754" max="10754" width="3.625" style="3" customWidth="1"/>
    <col min="10755" max="10755" width="3.375" style="3" customWidth="1"/>
    <col min="10756" max="10756" width="12" style="3" customWidth="1"/>
    <col min="10757" max="10757" width="3.375" style="3" customWidth="1"/>
    <col min="10758" max="10758" width="15.875" style="3" customWidth="1"/>
    <col min="10759" max="10759" width="3.5" style="3" customWidth="1"/>
    <col min="10760" max="10760" width="12" style="3" customWidth="1"/>
    <col min="10761" max="10761" width="3.375" style="3" customWidth="1"/>
    <col min="10762" max="10762" width="15.625" style="3" customWidth="1"/>
    <col min="10763" max="10763" width="0.125" style="3" customWidth="1"/>
    <col min="10764" max="10764" width="1.625" style="3" customWidth="1"/>
    <col min="10765" max="11008" width="11" style="3"/>
    <col min="11009" max="11009" width="0.625" style="3" customWidth="1"/>
    <col min="11010" max="11010" width="3.625" style="3" customWidth="1"/>
    <col min="11011" max="11011" width="3.375" style="3" customWidth="1"/>
    <col min="11012" max="11012" width="12" style="3" customWidth="1"/>
    <col min="11013" max="11013" width="3.375" style="3" customWidth="1"/>
    <col min="11014" max="11014" width="15.875" style="3" customWidth="1"/>
    <col min="11015" max="11015" width="3.5" style="3" customWidth="1"/>
    <col min="11016" max="11016" width="12" style="3" customWidth="1"/>
    <col min="11017" max="11017" width="3.375" style="3" customWidth="1"/>
    <col min="11018" max="11018" width="15.625" style="3" customWidth="1"/>
    <col min="11019" max="11019" width="0.125" style="3" customWidth="1"/>
    <col min="11020" max="11020" width="1.625" style="3" customWidth="1"/>
    <col min="11021" max="11264" width="11" style="3"/>
    <col min="11265" max="11265" width="0.625" style="3" customWidth="1"/>
    <col min="11266" max="11266" width="3.625" style="3" customWidth="1"/>
    <col min="11267" max="11267" width="3.375" style="3" customWidth="1"/>
    <col min="11268" max="11268" width="12" style="3" customWidth="1"/>
    <col min="11269" max="11269" width="3.375" style="3" customWidth="1"/>
    <col min="11270" max="11270" width="15.875" style="3" customWidth="1"/>
    <col min="11271" max="11271" width="3.5" style="3" customWidth="1"/>
    <col min="11272" max="11272" width="12" style="3" customWidth="1"/>
    <col min="11273" max="11273" width="3.375" style="3" customWidth="1"/>
    <col min="11274" max="11274" width="15.625" style="3" customWidth="1"/>
    <col min="11275" max="11275" width="0.125" style="3" customWidth="1"/>
    <col min="11276" max="11276" width="1.625" style="3" customWidth="1"/>
    <col min="11277" max="11520" width="11" style="3"/>
    <col min="11521" max="11521" width="0.625" style="3" customWidth="1"/>
    <col min="11522" max="11522" width="3.625" style="3" customWidth="1"/>
    <col min="11523" max="11523" width="3.375" style="3" customWidth="1"/>
    <col min="11524" max="11524" width="12" style="3" customWidth="1"/>
    <col min="11525" max="11525" width="3.375" style="3" customWidth="1"/>
    <col min="11526" max="11526" width="15.875" style="3" customWidth="1"/>
    <col min="11527" max="11527" width="3.5" style="3" customWidth="1"/>
    <col min="11528" max="11528" width="12" style="3" customWidth="1"/>
    <col min="11529" max="11529" width="3.375" style="3" customWidth="1"/>
    <col min="11530" max="11530" width="15.625" style="3" customWidth="1"/>
    <col min="11531" max="11531" width="0.125" style="3" customWidth="1"/>
    <col min="11532" max="11532" width="1.625" style="3" customWidth="1"/>
    <col min="11533" max="11776" width="11" style="3"/>
    <col min="11777" max="11777" width="0.625" style="3" customWidth="1"/>
    <col min="11778" max="11778" width="3.625" style="3" customWidth="1"/>
    <col min="11779" max="11779" width="3.375" style="3" customWidth="1"/>
    <col min="11780" max="11780" width="12" style="3" customWidth="1"/>
    <col min="11781" max="11781" width="3.375" style="3" customWidth="1"/>
    <col min="11782" max="11782" width="15.875" style="3" customWidth="1"/>
    <col min="11783" max="11783" width="3.5" style="3" customWidth="1"/>
    <col min="11784" max="11784" width="12" style="3" customWidth="1"/>
    <col min="11785" max="11785" width="3.375" style="3" customWidth="1"/>
    <col min="11786" max="11786" width="15.625" style="3" customWidth="1"/>
    <col min="11787" max="11787" width="0.125" style="3" customWidth="1"/>
    <col min="11788" max="11788" width="1.625" style="3" customWidth="1"/>
    <col min="11789" max="12032" width="11" style="3"/>
    <col min="12033" max="12033" width="0.625" style="3" customWidth="1"/>
    <col min="12034" max="12034" width="3.625" style="3" customWidth="1"/>
    <col min="12035" max="12035" width="3.375" style="3" customWidth="1"/>
    <col min="12036" max="12036" width="12" style="3" customWidth="1"/>
    <col min="12037" max="12037" width="3.375" style="3" customWidth="1"/>
    <col min="12038" max="12038" width="15.875" style="3" customWidth="1"/>
    <col min="12039" max="12039" width="3.5" style="3" customWidth="1"/>
    <col min="12040" max="12040" width="12" style="3" customWidth="1"/>
    <col min="12041" max="12041" width="3.375" style="3" customWidth="1"/>
    <col min="12042" max="12042" width="15.625" style="3" customWidth="1"/>
    <col min="12043" max="12043" width="0.125" style="3" customWidth="1"/>
    <col min="12044" max="12044" width="1.625" style="3" customWidth="1"/>
    <col min="12045" max="12288" width="11" style="3"/>
    <col min="12289" max="12289" width="0.625" style="3" customWidth="1"/>
    <col min="12290" max="12290" width="3.625" style="3" customWidth="1"/>
    <col min="12291" max="12291" width="3.375" style="3" customWidth="1"/>
    <col min="12292" max="12292" width="12" style="3" customWidth="1"/>
    <col min="12293" max="12293" width="3.375" style="3" customWidth="1"/>
    <col min="12294" max="12294" width="15.875" style="3" customWidth="1"/>
    <col min="12295" max="12295" width="3.5" style="3" customWidth="1"/>
    <col min="12296" max="12296" width="12" style="3" customWidth="1"/>
    <col min="12297" max="12297" width="3.375" style="3" customWidth="1"/>
    <col min="12298" max="12298" width="15.625" style="3" customWidth="1"/>
    <col min="12299" max="12299" width="0.125" style="3" customWidth="1"/>
    <col min="12300" max="12300" width="1.625" style="3" customWidth="1"/>
    <col min="12301" max="12544" width="11" style="3"/>
    <col min="12545" max="12545" width="0.625" style="3" customWidth="1"/>
    <col min="12546" max="12546" width="3.625" style="3" customWidth="1"/>
    <col min="12547" max="12547" width="3.375" style="3" customWidth="1"/>
    <col min="12548" max="12548" width="12" style="3" customWidth="1"/>
    <col min="12549" max="12549" width="3.375" style="3" customWidth="1"/>
    <col min="12550" max="12550" width="15.875" style="3" customWidth="1"/>
    <col min="12551" max="12551" width="3.5" style="3" customWidth="1"/>
    <col min="12552" max="12552" width="12" style="3" customWidth="1"/>
    <col min="12553" max="12553" width="3.375" style="3" customWidth="1"/>
    <col min="12554" max="12554" width="15.625" style="3" customWidth="1"/>
    <col min="12555" max="12555" width="0.125" style="3" customWidth="1"/>
    <col min="12556" max="12556" width="1.625" style="3" customWidth="1"/>
    <col min="12557" max="12800" width="11" style="3"/>
    <col min="12801" max="12801" width="0.625" style="3" customWidth="1"/>
    <col min="12802" max="12802" width="3.625" style="3" customWidth="1"/>
    <col min="12803" max="12803" width="3.375" style="3" customWidth="1"/>
    <col min="12804" max="12804" width="12" style="3" customWidth="1"/>
    <col min="12805" max="12805" width="3.375" style="3" customWidth="1"/>
    <col min="12806" max="12806" width="15.875" style="3" customWidth="1"/>
    <col min="12807" max="12807" width="3.5" style="3" customWidth="1"/>
    <col min="12808" max="12808" width="12" style="3" customWidth="1"/>
    <col min="12809" max="12809" width="3.375" style="3" customWidth="1"/>
    <col min="12810" max="12810" width="15.625" style="3" customWidth="1"/>
    <col min="12811" max="12811" width="0.125" style="3" customWidth="1"/>
    <col min="12812" max="12812" width="1.625" style="3" customWidth="1"/>
    <col min="12813" max="13056" width="11" style="3"/>
    <col min="13057" max="13057" width="0.625" style="3" customWidth="1"/>
    <col min="13058" max="13058" width="3.625" style="3" customWidth="1"/>
    <col min="13059" max="13059" width="3.375" style="3" customWidth="1"/>
    <col min="13060" max="13060" width="12" style="3" customWidth="1"/>
    <col min="13061" max="13061" width="3.375" style="3" customWidth="1"/>
    <col min="13062" max="13062" width="15.875" style="3" customWidth="1"/>
    <col min="13063" max="13063" width="3.5" style="3" customWidth="1"/>
    <col min="13064" max="13064" width="12" style="3" customWidth="1"/>
    <col min="13065" max="13065" width="3.375" style="3" customWidth="1"/>
    <col min="13066" max="13066" width="15.625" style="3" customWidth="1"/>
    <col min="13067" max="13067" width="0.125" style="3" customWidth="1"/>
    <col min="13068" max="13068" width="1.625" style="3" customWidth="1"/>
    <col min="13069" max="13312" width="11" style="3"/>
    <col min="13313" max="13313" width="0.625" style="3" customWidth="1"/>
    <col min="13314" max="13314" width="3.625" style="3" customWidth="1"/>
    <col min="13315" max="13315" width="3.375" style="3" customWidth="1"/>
    <col min="13316" max="13316" width="12" style="3" customWidth="1"/>
    <col min="13317" max="13317" width="3.375" style="3" customWidth="1"/>
    <col min="13318" max="13318" width="15.875" style="3" customWidth="1"/>
    <col min="13319" max="13319" width="3.5" style="3" customWidth="1"/>
    <col min="13320" max="13320" width="12" style="3" customWidth="1"/>
    <col min="13321" max="13321" width="3.375" style="3" customWidth="1"/>
    <col min="13322" max="13322" width="15.625" style="3" customWidth="1"/>
    <col min="13323" max="13323" width="0.125" style="3" customWidth="1"/>
    <col min="13324" max="13324" width="1.625" style="3" customWidth="1"/>
    <col min="13325" max="13568" width="11" style="3"/>
    <col min="13569" max="13569" width="0.625" style="3" customWidth="1"/>
    <col min="13570" max="13570" width="3.625" style="3" customWidth="1"/>
    <col min="13571" max="13571" width="3.375" style="3" customWidth="1"/>
    <col min="13572" max="13572" width="12" style="3" customWidth="1"/>
    <col min="13573" max="13573" width="3.375" style="3" customWidth="1"/>
    <col min="13574" max="13574" width="15.875" style="3" customWidth="1"/>
    <col min="13575" max="13575" width="3.5" style="3" customWidth="1"/>
    <col min="13576" max="13576" width="12" style="3" customWidth="1"/>
    <col min="13577" max="13577" width="3.375" style="3" customWidth="1"/>
    <col min="13578" max="13578" width="15.625" style="3" customWidth="1"/>
    <col min="13579" max="13579" width="0.125" style="3" customWidth="1"/>
    <col min="13580" max="13580" width="1.625" style="3" customWidth="1"/>
    <col min="13581" max="13824" width="11" style="3"/>
    <col min="13825" max="13825" width="0.625" style="3" customWidth="1"/>
    <col min="13826" max="13826" width="3.625" style="3" customWidth="1"/>
    <col min="13827" max="13827" width="3.375" style="3" customWidth="1"/>
    <col min="13828" max="13828" width="12" style="3" customWidth="1"/>
    <col min="13829" max="13829" width="3.375" style="3" customWidth="1"/>
    <col min="13830" max="13830" width="15.875" style="3" customWidth="1"/>
    <col min="13831" max="13831" width="3.5" style="3" customWidth="1"/>
    <col min="13832" max="13832" width="12" style="3" customWidth="1"/>
    <col min="13833" max="13833" width="3.375" style="3" customWidth="1"/>
    <col min="13834" max="13834" width="15.625" style="3" customWidth="1"/>
    <col min="13835" max="13835" width="0.125" style="3" customWidth="1"/>
    <col min="13836" max="13836" width="1.625" style="3" customWidth="1"/>
    <col min="13837" max="14080" width="11" style="3"/>
    <col min="14081" max="14081" width="0.625" style="3" customWidth="1"/>
    <col min="14082" max="14082" width="3.625" style="3" customWidth="1"/>
    <col min="14083" max="14083" width="3.375" style="3" customWidth="1"/>
    <col min="14084" max="14084" width="12" style="3" customWidth="1"/>
    <col min="14085" max="14085" width="3.375" style="3" customWidth="1"/>
    <col min="14086" max="14086" width="15.875" style="3" customWidth="1"/>
    <col min="14087" max="14087" width="3.5" style="3" customWidth="1"/>
    <col min="14088" max="14088" width="12" style="3" customWidth="1"/>
    <col min="14089" max="14089" width="3.375" style="3" customWidth="1"/>
    <col min="14090" max="14090" width="15.625" style="3" customWidth="1"/>
    <col min="14091" max="14091" width="0.125" style="3" customWidth="1"/>
    <col min="14092" max="14092" width="1.625" style="3" customWidth="1"/>
    <col min="14093" max="14336" width="11" style="3"/>
    <col min="14337" max="14337" width="0.625" style="3" customWidth="1"/>
    <col min="14338" max="14338" width="3.625" style="3" customWidth="1"/>
    <col min="14339" max="14339" width="3.375" style="3" customWidth="1"/>
    <col min="14340" max="14340" width="12" style="3" customWidth="1"/>
    <col min="14341" max="14341" width="3.375" style="3" customWidth="1"/>
    <col min="14342" max="14342" width="15.875" style="3" customWidth="1"/>
    <col min="14343" max="14343" width="3.5" style="3" customWidth="1"/>
    <col min="14344" max="14344" width="12" style="3" customWidth="1"/>
    <col min="14345" max="14345" width="3.375" style="3" customWidth="1"/>
    <col min="14346" max="14346" width="15.625" style="3" customWidth="1"/>
    <col min="14347" max="14347" width="0.125" style="3" customWidth="1"/>
    <col min="14348" max="14348" width="1.625" style="3" customWidth="1"/>
    <col min="14349" max="14592" width="11" style="3"/>
    <col min="14593" max="14593" width="0.625" style="3" customWidth="1"/>
    <col min="14594" max="14594" width="3.625" style="3" customWidth="1"/>
    <col min="14595" max="14595" width="3.375" style="3" customWidth="1"/>
    <col min="14596" max="14596" width="12" style="3" customWidth="1"/>
    <col min="14597" max="14597" width="3.375" style="3" customWidth="1"/>
    <col min="14598" max="14598" width="15.875" style="3" customWidth="1"/>
    <col min="14599" max="14599" width="3.5" style="3" customWidth="1"/>
    <col min="14600" max="14600" width="12" style="3" customWidth="1"/>
    <col min="14601" max="14601" width="3.375" style="3" customWidth="1"/>
    <col min="14602" max="14602" width="15.625" style="3" customWidth="1"/>
    <col min="14603" max="14603" width="0.125" style="3" customWidth="1"/>
    <col min="14604" max="14604" width="1.625" style="3" customWidth="1"/>
    <col min="14605" max="14848" width="11" style="3"/>
    <col min="14849" max="14849" width="0.625" style="3" customWidth="1"/>
    <col min="14850" max="14850" width="3.625" style="3" customWidth="1"/>
    <col min="14851" max="14851" width="3.375" style="3" customWidth="1"/>
    <col min="14852" max="14852" width="12" style="3" customWidth="1"/>
    <col min="14853" max="14853" width="3.375" style="3" customWidth="1"/>
    <col min="14854" max="14854" width="15.875" style="3" customWidth="1"/>
    <col min="14855" max="14855" width="3.5" style="3" customWidth="1"/>
    <col min="14856" max="14856" width="12" style="3" customWidth="1"/>
    <col min="14857" max="14857" width="3.375" style="3" customWidth="1"/>
    <col min="14858" max="14858" width="15.625" style="3" customWidth="1"/>
    <col min="14859" max="14859" width="0.125" style="3" customWidth="1"/>
    <col min="14860" max="14860" width="1.625" style="3" customWidth="1"/>
    <col min="14861" max="15104" width="11" style="3"/>
    <col min="15105" max="15105" width="0.625" style="3" customWidth="1"/>
    <col min="15106" max="15106" width="3.625" style="3" customWidth="1"/>
    <col min="15107" max="15107" width="3.375" style="3" customWidth="1"/>
    <col min="15108" max="15108" width="12" style="3" customWidth="1"/>
    <col min="15109" max="15109" width="3.375" style="3" customWidth="1"/>
    <col min="15110" max="15110" width="15.875" style="3" customWidth="1"/>
    <col min="15111" max="15111" width="3.5" style="3" customWidth="1"/>
    <col min="15112" max="15112" width="12" style="3" customWidth="1"/>
    <col min="15113" max="15113" width="3.375" style="3" customWidth="1"/>
    <col min="15114" max="15114" width="15.625" style="3" customWidth="1"/>
    <col min="15115" max="15115" width="0.125" style="3" customWidth="1"/>
    <col min="15116" max="15116" width="1.625" style="3" customWidth="1"/>
    <col min="15117" max="15360" width="11" style="3"/>
    <col min="15361" max="15361" width="0.625" style="3" customWidth="1"/>
    <col min="15362" max="15362" width="3.625" style="3" customWidth="1"/>
    <col min="15363" max="15363" width="3.375" style="3" customWidth="1"/>
    <col min="15364" max="15364" width="12" style="3" customWidth="1"/>
    <col min="15365" max="15365" width="3.375" style="3" customWidth="1"/>
    <col min="15366" max="15366" width="15.875" style="3" customWidth="1"/>
    <col min="15367" max="15367" width="3.5" style="3" customWidth="1"/>
    <col min="15368" max="15368" width="12" style="3" customWidth="1"/>
    <col min="15369" max="15369" width="3.375" style="3" customWidth="1"/>
    <col min="15370" max="15370" width="15.625" style="3" customWidth="1"/>
    <col min="15371" max="15371" width="0.125" style="3" customWidth="1"/>
    <col min="15372" max="15372" width="1.625" style="3" customWidth="1"/>
    <col min="15373" max="15616" width="11" style="3"/>
    <col min="15617" max="15617" width="0.625" style="3" customWidth="1"/>
    <col min="15618" max="15618" width="3.625" style="3" customWidth="1"/>
    <col min="15619" max="15619" width="3.375" style="3" customWidth="1"/>
    <col min="15620" max="15620" width="12" style="3" customWidth="1"/>
    <col min="15621" max="15621" width="3.375" style="3" customWidth="1"/>
    <col min="15622" max="15622" width="15.875" style="3" customWidth="1"/>
    <col min="15623" max="15623" width="3.5" style="3" customWidth="1"/>
    <col min="15624" max="15624" width="12" style="3" customWidth="1"/>
    <col min="15625" max="15625" width="3.375" style="3" customWidth="1"/>
    <col min="15626" max="15626" width="15.625" style="3" customWidth="1"/>
    <col min="15627" max="15627" width="0.125" style="3" customWidth="1"/>
    <col min="15628" max="15628" width="1.625" style="3" customWidth="1"/>
    <col min="15629" max="15872" width="11" style="3"/>
    <col min="15873" max="15873" width="0.625" style="3" customWidth="1"/>
    <col min="15874" max="15874" width="3.625" style="3" customWidth="1"/>
    <col min="15875" max="15875" width="3.375" style="3" customWidth="1"/>
    <col min="15876" max="15876" width="12" style="3" customWidth="1"/>
    <col min="15877" max="15877" width="3.375" style="3" customWidth="1"/>
    <col min="15878" max="15878" width="15.875" style="3" customWidth="1"/>
    <col min="15879" max="15879" width="3.5" style="3" customWidth="1"/>
    <col min="15880" max="15880" width="12" style="3" customWidth="1"/>
    <col min="15881" max="15881" width="3.375" style="3" customWidth="1"/>
    <col min="15882" max="15882" width="15.625" style="3" customWidth="1"/>
    <col min="15883" max="15883" width="0.125" style="3" customWidth="1"/>
    <col min="15884" max="15884" width="1.625" style="3" customWidth="1"/>
    <col min="15885" max="16128" width="11" style="3"/>
    <col min="16129" max="16129" width="0.625" style="3" customWidth="1"/>
    <col min="16130" max="16130" width="3.625" style="3" customWidth="1"/>
    <col min="16131" max="16131" width="3.375" style="3" customWidth="1"/>
    <col min="16132" max="16132" width="12" style="3" customWidth="1"/>
    <col min="16133" max="16133" width="3.375" style="3" customWidth="1"/>
    <col min="16134" max="16134" width="15.875" style="3" customWidth="1"/>
    <col min="16135" max="16135" width="3.5" style="3" customWidth="1"/>
    <col min="16136" max="16136" width="12" style="3" customWidth="1"/>
    <col min="16137" max="16137" width="3.375" style="3" customWidth="1"/>
    <col min="16138" max="16138" width="15.625" style="3" customWidth="1"/>
    <col min="16139" max="16139" width="0.125" style="3" customWidth="1"/>
    <col min="16140" max="16140" width="1.625" style="3" customWidth="1"/>
    <col min="16141" max="16384" width="11" style="3"/>
  </cols>
  <sheetData>
    <row r="2" spans="2:10" ht="30" customHeight="1">
      <c r="B2" s="1" t="s">
        <v>0</v>
      </c>
      <c r="C2" s="2"/>
      <c r="D2" s="2"/>
      <c r="E2" s="2"/>
      <c r="F2" s="2"/>
      <c r="G2" s="2"/>
      <c r="H2" s="2"/>
      <c r="I2" s="2"/>
      <c r="J2" s="2"/>
    </row>
    <row r="3" spans="2:10" ht="18" customHeight="1">
      <c r="B3" s="4" t="s">
        <v>1</v>
      </c>
      <c r="C3" s="5"/>
      <c r="D3" s="6" t="s">
        <v>2</v>
      </c>
      <c r="E3" s="7"/>
      <c r="F3" s="8" t="s">
        <v>3</v>
      </c>
      <c r="G3" s="9"/>
      <c r="H3" s="6" t="s">
        <v>4</v>
      </c>
      <c r="I3" s="9"/>
      <c r="J3" s="10" t="s">
        <v>5</v>
      </c>
    </row>
    <row r="4" spans="2:10" ht="9" customHeight="1">
      <c r="B4" s="11"/>
      <c r="D4" s="9"/>
      <c r="E4" s="9"/>
      <c r="F4" s="12"/>
      <c r="G4" s="9"/>
      <c r="H4" s="9"/>
      <c r="I4" s="9"/>
      <c r="J4" s="9"/>
    </row>
    <row r="5" spans="2:10" ht="18" customHeight="1">
      <c r="B5" s="11"/>
      <c r="D5" s="9"/>
      <c r="E5" s="9"/>
      <c r="F5" s="13"/>
      <c r="G5" s="9"/>
      <c r="H5" s="9"/>
      <c r="I5" s="9"/>
      <c r="J5" s="6" t="s">
        <v>6</v>
      </c>
    </row>
    <row r="6" spans="2:10" ht="9" customHeight="1">
      <c r="B6" s="11"/>
      <c r="D6" s="9"/>
      <c r="E6" s="9"/>
      <c r="F6" s="9"/>
      <c r="G6" s="9"/>
      <c r="H6" s="9"/>
      <c r="I6" s="9"/>
      <c r="J6" s="9"/>
    </row>
    <row r="7" spans="2:10" ht="18" customHeight="1">
      <c r="B7" s="11"/>
      <c r="D7" s="9"/>
      <c r="E7" s="9"/>
      <c r="F7" s="9"/>
      <c r="G7" s="9"/>
      <c r="H7" s="6" t="s">
        <v>7</v>
      </c>
      <c r="I7" s="9"/>
      <c r="J7" s="6" t="s">
        <v>8</v>
      </c>
    </row>
    <row r="8" spans="2:10" ht="9" customHeight="1">
      <c r="B8" s="11"/>
      <c r="D8" s="9"/>
      <c r="E8" s="9"/>
      <c r="F8" s="9"/>
      <c r="G8" s="9"/>
      <c r="H8" s="9"/>
      <c r="I8" s="9"/>
      <c r="J8" s="9"/>
    </row>
    <row r="9" spans="2:10" ht="18" customHeight="1">
      <c r="B9" s="11"/>
      <c r="D9" s="9"/>
      <c r="E9" s="9"/>
      <c r="F9" s="6" t="s">
        <v>9</v>
      </c>
      <c r="G9" s="9"/>
      <c r="H9" s="9"/>
      <c r="I9" s="9"/>
      <c r="J9" s="9"/>
    </row>
    <row r="10" spans="2:10" ht="9" customHeight="1">
      <c r="B10" s="11"/>
      <c r="D10" s="9"/>
      <c r="E10" s="9"/>
      <c r="F10" s="9"/>
      <c r="G10" s="9"/>
      <c r="H10" s="9"/>
      <c r="I10" s="9"/>
      <c r="J10" s="9"/>
    </row>
    <row r="11" spans="2:10" ht="18" customHeight="1">
      <c r="B11" s="14"/>
      <c r="D11" s="6" t="s">
        <v>10</v>
      </c>
      <c r="E11" s="9"/>
      <c r="F11" s="6" t="s">
        <v>11</v>
      </c>
      <c r="G11" s="9"/>
      <c r="H11" s="9"/>
      <c r="I11" s="9"/>
      <c r="J11" s="9"/>
    </row>
    <row r="12" spans="2:10" ht="9" customHeight="1">
      <c r="D12" s="9"/>
      <c r="E12" s="9"/>
      <c r="F12" s="9"/>
      <c r="G12" s="9"/>
      <c r="H12" s="9"/>
      <c r="I12" s="9"/>
      <c r="J12" s="9"/>
    </row>
    <row r="13" spans="2:10" ht="18" customHeight="1">
      <c r="D13" s="9"/>
      <c r="E13" s="9"/>
      <c r="F13" s="6" t="s">
        <v>12</v>
      </c>
      <c r="G13" s="9"/>
      <c r="H13" s="9"/>
      <c r="I13" s="9"/>
      <c r="J13" s="9"/>
    </row>
    <row r="14" spans="2:10" ht="9" customHeight="1">
      <c r="D14" s="9"/>
      <c r="E14" s="9"/>
      <c r="F14" s="9"/>
      <c r="G14" s="9"/>
      <c r="H14" s="9"/>
      <c r="I14" s="9"/>
      <c r="J14" s="9"/>
    </row>
    <row r="15" spans="2:10" ht="18" customHeight="1">
      <c r="D15" s="9"/>
      <c r="E15" s="9"/>
      <c r="F15" s="6" t="s">
        <v>13</v>
      </c>
      <c r="G15" s="9"/>
      <c r="H15" s="9"/>
      <c r="I15" s="9"/>
      <c r="J15" s="9"/>
    </row>
    <row r="16" spans="2:10" s="16" customFormat="1" ht="22.5" customHeight="1">
      <c r="B16" s="15" t="s">
        <v>14</v>
      </c>
      <c r="C16" s="15"/>
      <c r="D16" s="15"/>
      <c r="E16" s="15"/>
      <c r="F16" s="15"/>
      <c r="G16" s="15"/>
      <c r="H16" s="15"/>
      <c r="I16" s="15"/>
      <c r="J16" s="15"/>
    </row>
  </sheetData>
  <mergeCells count="4">
    <mergeCell ref="B2:J2"/>
    <mergeCell ref="B3:B11"/>
    <mergeCell ref="F3:F5"/>
    <mergeCell ref="B16:J16"/>
  </mergeCells>
  <phoneticPr fontId="3"/>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926A3-F3FA-476E-88A1-2B0D28209BD7}">
  <dimension ref="B2:L54"/>
  <sheetViews>
    <sheetView showGridLines="0" zoomScaleNormal="100" workbookViewId="0"/>
  </sheetViews>
  <sheetFormatPr defaultColWidth="11" defaultRowHeight="22.5" customHeight="1"/>
  <cols>
    <col min="1" max="1" width="1.25" style="16" customWidth="1"/>
    <col min="2" max="2" width="1.625" style="16" customWidth="1"/>
    <col min="3" max="3" width="20.375" style="16" customWidth="1"/>
    <col min="4" max="10" width="7.5" style="16" customWidth="1"/>
    <col min="11" max="11" width="0.125" style="16" customWidth="1"/>
    <col min="12" max="12" width="1.625" style="16" customWidth="1"/>
    <col min="13" max="256" width="11" style="16"/>
    <col min="257" max="257" width="1.25" style="16" customWidth="1"/>
    <col min="258" max="258" width="1.625" style="16" customWidth="1"/>
    <col min="259" max="259" width="20.375" style="16" customWidth="1"/>
    <col min="260" max="266" width="7.5" style="16" customWidth="1"/>
    <col min="267" max="267" width="0.125" style="16" customWidth="1"/>
    <col min="268" max="268" width="1.625" style="16" customWidth="1"/>
    <col min="269" max="512" width="11" style="16"/>
    <col min="513" max="513" width="1.25" style="16" customWidth="1"/>
    <col min="514" max="514" width="1.625" style="16" customWidth="1"/>
    <col min="515" max="515" width="20.375" style="16" customWidth="1"/>
    <col min="516" max="522" width="7.5" style="16" customWidth="1"/>
    <col min="523" max="523" width="0.125" style="16" customWidth="1"/>
    <col min="524" max="524" width="1.625" style="16" customWidth="1"/>
    <col min="525" max="768" width="11" style="16"/>
    <col min="769" max="769" width="1.25" style="16" customWidth="1"/>
    <col min="770" max="770" width="1.625" style="16" customWidth="1"/>
    <col min="771" max="771" width="20.375" style="16" customWidth="1"/>
    <col min="772" max="778" width="7.5" style="16" customWidth="1"/>
    <col min="779" max="779" width="0.125" style="16" customWidth="1"/>
    <col min="780" max="780" width="1.625" style="16" customWidth="1"/>
    <col min="781" max="1024" width="11" style="16"/>
    <col min="1025" max="1025" width="1.25" style="16" customWidth="1"/>
    <col min="1026" max="1026" width="1.625" style="16" customWidth="1"/>
    <col min="1027" max="1027" width="20.375" style="16" customWidth="1"/>
    <col min="1028" max="1034" width="7.5" style="16" customWidth="1"/>
    <col min="1035" max="1035" width="0.125" style="16" customWidth="1"/>
    <col min="1036" max="1036" width="1.625" style="16" customWidth="1"/>
    <col min="1037" max="1280" width="11" style="16"/>
    <col min="1281" max="1281" width="1.25" style="16" customWidth="1"/>
    <col min="1282" max="1282" width="1.625" style="16" customWidth="1"/>
    <col min="1283" max="1283" width="20.375" style="16" customWidth="1"/>
    <col min="1284" max="1290" width="7.5" style="16" customWidth="1"/>
    <col min="1291" max="1291" width="0.125" style="16" customWidth="1"/>
    <col min="1292" max="1292" width="1.625" style="16" customWidth="1"/>
    <col min="1293" max="1536" width="11" style="16"/>
    <col min="1537" max="1537" width="1.25" style="16" customWidth="1"/>
    <col min="1538" max="1538" width="1.625" style="16" customWidth="1"/>
    <col min="1539" max="1539" width="20.375" style="16" customWidth="1"/>
    <col min="1540" max="1546" width="7.5" style="16" customWidth="1"/>
    <col min="1547" max="1547" width="0.125" style="16" customWidth="1"/>
    <col min="1548" max="1548" width="1.625" style="16" customWidth="1"/>
    <col min="1549" max="1792" width="11" style="16"/>
    <col min="1793" max="1793" width="1.25" style="16" customWidth="1"/>
    <col min="1794" max="1794" width="1.625" style="16" customWidth="1"/>
    <col min="1795" max="1795" width="20.375" style="16" customWidth="1"/>
    <col min="1796" max="1802" width="7.5" style="16" customWidth="1"/>
    <col min="1803" max="1803" width="0.125" style="16" customWidth="1"/>
    <col min="1804" max="1804" width="1.625" style="16" customWidth="1"/>
    <col min="1805" max="2048" width="11" style="16"/>
    <col min="2049" max="2049" width="1.25" style="16" customWidth="1"/>
    <col min="2050" max="2050" width="1.625" style="16" customWidth="1"/>
    <col min="2051" max="2051" width="20.375" style="16" customWidth="1"/>
    <col min="2052" max="2058" width="7.5" style="16" customWidth="1"/>
    <col min="2059" max="2059" width="0.125" style="16" customWidth="1"/>
    <col min="2060" max="2060" width="1.625" style="16" customWidth="1"/>
    <col min="2061" max="2304" width="11" style="16"/>
    <col min="2305" max="2305" width="1.25" style="16" customWidth="1"/>
    <col min="2306" max="2306" width="1.625" style="16" customWidth="1"/>
    <col min="2307" max="2307" width="20.375" style="16" customWidth="1"/>
    <col min="2308" max="2314" width="7.5" style="16" customWidth="1"/>
    <col min="2315" max="2315" width="0.125" style="16" customWidth="1"/>
    <col min="2316" max="2316" width="1.625" style="16" customWidth="1"/>
    <col min="2317" max="2560" width="11" style="16"/>
    <col min="2561" max="2561" width="1.25" style="16" customWidth="1"/>
    <col min="2562" max="2562" width="1.625" style="16" customWidth="1"/>
    <col min="2563" max="2563" width="20.375" style="16" customWidth="1"/>
    <col min="2564" max="2570" width="7.5" style="16" customWidth="1"/>
    <col min="2571" max="2571" width="0.125" style="16" customWidth="1"/>
    <col min="2572" max="2572" width="1.625" style="16" customWidth="1"/>
    <col min="2573" max="2816" width="11" style="16"/>
    <col min="2817" max="2817" width="1.25" style="16" customWidth="1"/>
    <col min="2818" max="2818" width="1.625" style="16" customWidth="1"/>
    <col min="2819" max="2819" width="20.375" style="16" customWidth="1"/>
    <col min="2820" max="2826" width="7.5" style="16" customWidth="1"/>
    <col min="2827" max="2827" width="0.125" style="16" customWidth="1"/>
    <col min="2828" max="2828" width="1.625" style="16" customWidth="1"/>
    <col min="2829" max="3072" width="11" style="16"/>
    <col min="3073" max="3073" width="1.25" style="16" customWidth="1"/>
    <col min="3074" max="3074" width="1.625" style="16" customWidth="1"/>
    <col min="3075" max="3075" width="20.375" style="16" customWidth="1"/>
    <col min="3076" max="3082" width="7.5" style="16" customWidth="1"/>
    <col min="3083" max="3083" width="0.125" style="16" customWidth="1"/>
    <col min="3084" max="3084" width="1.625" style="16" customWidth="1"/>
    <col min="3085" max="3328" width="11" style="16"/>
    <col min="3329" max="3329" width="1.25" style="16" customWidth="1"/>
    <col min="3330" max="3330" width="1.625" style="16" customWidth="1"/>
    <col min="3331" max="3331" width="20.375" style="16" customWidth="1"/>
    <col min="3332" max="3338" width="7.5" style="16" customWidth="1"/>
    <col min="3339" max="3339" width="0.125" style="16" customWidth="1"/>
    <col min="3340" max="3340" width="1.625" style="16" customWidth="1"/>
    <col min="3341" max="3584" width="11" style="16"/>
    <col min="3585" max="3585" width="1.25" style="16" customWidth="1"/>
    <col min="3586" max="3586" width="1.625" style="16" customWidth="1"/>
    <col min="3587" max="3587" width="20.375" style="16" customWidth="1"/>
    <col min="3588" max="3594" width="7.5" style="16" customWidth="1"/>
    <col min="3595" max="3595" width="0.125" style="16" customWidth="1"/>
    <col min="3596" max="3596" width="1.625" style="16" customWidth="1"/>
    <col min="3597" max="3840" width="11" style="16"/>
    <col min="3841" max="3841" width="1.25" style="16" customWidth="1"/>
    <col min="3842" max="3842" width="1.625" style="16" customWidth="1"/>
    <col min="3843" max="3843" width="20.375" style="16" customWidth="1"/>
    <col min="3844" max="3850" width="7.5" style="16" customWidth="1"/>
    <col min="3851" max="3851" width="0.125" style="16" customWidth="1"/>
    <col min="3852" max="3852" width="1.625" style="16" customWidth="1"/>
    <col min="3853" max="4096" width="11" style="16"/>
    <col min="4097" max="4097" width="1.25" style="16" customWidth="1"/>
    <col min="4098" max="4098" width="1.625" style="16" customWidth="1"/>
    <col min="4099" max="4099" width="20.375" style="16" customWidth="1"/>
    <col min="4100" max="4106" width="7.5" style="16" customWidth="1"/>
    <col min="4107" max="4107" width="0.125" style="16" customWidth="1"/>
    <col min="4108" max="4108" width="1.625" style="16" customWidth="1"/>
    <col min="4109" max="4352" width="11" style="16"/>
    <col min="4353" max="4353" width="1.25" style="16" customWidth="1"/>
    <col min="4354" max="4354" width="1.625" style="16" customWidth="1"/>
    <col min="4355" max="4355" width="20.375" style="16" customWidth="1"/>
    <col min="4356" max="4362" width="7.5" style="16" customWidth="1"/>
    <col min="4363" max="4363" width="0.125" style="16" customWidth="1"/>
    <col min="4364" max="4364" width="1.625" style="16" customWidth="1"/>
    <col min="4365" max="4608" width="11" style="16"/>
    <col min="4609" max="4609" width="1.25" style="16" customWidth="1"/>
    <col min="4610" max="4610" width="1.625" style="16" customWidth="1"/>
    <col min="4611" max="4611" width="20.375" style="16" customWidth="1"/>
    <col min="4612" max="4618" width="7.5" style="16" customWidth="1"/>
    <col min="4619" max="4619" width="0.125" style="16" customWidth="1"/>
    <col min="4620" max="4620" width="1.625" style="16" customWidth="1"/>
    <col min="4621" max="4864" width="11" style="16"/>
    <col min="4865" max="4865" width="1.25" style="16" customWidth="1"/>
    <col min="4866" max="4866" width="1.625" style="16" customWidth="1"/>
    <col min="4867" max="4867" width="20.375" style="16" customWidth="1"/>
    <col min="4868" max="4874" width="7.5" style="16" customWidth="1"/>
    <col min="4875" max="4875" width="0.125" style="16" customWidth="1"/>
    <col min="4876" max="4876" width="1.625" style="16" customWidth="1"/>
    <col min="4877" max="5120" width="11" style="16"/>
    <col min="5121" max="5121" width="1.25" style="16" customWidth="1"/>
    <col min="5122" max="5122" width="1.625" style="16" customWidth="1"/>
    <col min="5123" max="5123" width="20.375" style="16" customWidth="1"/>
    <col min="5124" max="5130" width="7.5" style="16" customWidth="1"/>
    <col min="5131" max="5131" width="0.125" style="16" customWidth="1"/>
    <col min="5132" max="5132" width="1.625" style="16" customWidth="1"/>
    <col min="5133" max="5376" width="11" style="16"/>
    <col min="5377" max="5377" width="1.25" style="16" customWidth="1"/>
    <col min="5378" max="5378" width="1.625" style="16" customWidth="1"/>
    <col min="5379" max="5379" width="20.375" style="16" customWidth="1"/>
    <col min="5380" max="5386" width="7.5" style="16" customWidth="1"/>
    <col min="5387" max="5387" width="0.125" style="16" customWidth="1"/>
    <col min="5388" max="5388" width="1.625" style="16" customWidth="1"/>
    <col min="5389" max="5632" width="11" style="16"/>
    <col min="5633" max="5633" width="1.25" style="16" customWidth="1"/>
    <col min="5634" max="5634" width="1.625" style="16" customWidth="1"/>
    <col min="5635" max="5635" width="20.375" style="16" customWidth="1"/>
    <col min="5636" max="5642" width="7.5" style="16" customWidth="1"/>
    <col min="5643" max="5643" width="0.125" style="16" customWidth="1"/>
    <col min="5644" max="5644" width="1.625" style="16" customWidth="1"/>
    <col min="5645" max="5888" width="11" style="16"/>
    <col min="5889" max="5889" width="1.25" style="16" customWidth="1"/>
    <col min="5890" max="5890" width="1.625" style="16" customWidth="1"/>
    <col min="5891" max="5891" width="20.375" style="16" customWidth="1"/>
    <col min="5892" max="5898" width="7.5" style="16" customWidth="1"/>
    <col min="5899" max="5899" width="0.125" style="16" customWidth="1"/>
    <col min="5900" max="5900" width="1.625" style="16" customWidth="1"/>
    <col min="5901" max="6144" width="11" style="16"/>
    <col min="6145" max="6145" width="1.25" style="16" customWidth="1"/>
    <col min="6146" max="6146" width="1.625" style="16" customWidth="1"/>
    <col min="6147" max="6147" width="20.375" style="16" customWidth="1"/>
    <col min="6148" max="6154" width="7.5" style="16" customWidth="1"/>
    <col min="6155" max="6155" width="0.125" style="16" customWidth="1"/>
    <col min="6156" max="6156" width="1.625" style="16" customWidth="1"/>
    <col min="6157" max="6400" width="11" style="16"/>
    <col min="6401" max="6401" width="1.25" style="16" customWidth="1"/>
    <col min="6402" max="6402" width="1.625" style="16" customWidth="1"/>
    <col min="6403" max="6403" width="20.375" style="16" customWidth="1"/>
    <col min="6404" max="6410" width="7.5" style="16" customWidth="1"/>
    <col min="6411" max="6411" width="0.125" style="16" customWidth="1"/>
    <col min="6412" max="6412" width="1.625" style="16" customWidth="1"/>
    <col min="6413" max="6656" width="11" style="16"/>
    <col min="6657" max="6657" width="1.25" style="16" customWidth="1"/>
    <col min="6658" max="6658" width="1.625" style="16" customWidth="1"/>
    <col min="6659" max="6659" width="20.375" style="16" customWidth="1"/>
    <col min="6660" max="6666" width="7.5" style="16" customWidth="1"/>
    <col min="6667" max="6667" width="0.125" style="16" customWidth="1"/>
    <col min="6668" max="6668" width="1.625" style="16" customWidth="1"/>
    <col min="6669" max="6912" width="11" style="16"/>
    <col min="6913" max="6913" width="1.25" style="16" customWidth="1"/>
    <col min="6914" max="6914" width="1.625" style="16" customWidth="1"/>
    <col min="6915" max="6915" width="20.375" style="16" customWidth="1"/>
    <col min="6916" max="6922" width="7.5" style="16" customWidth="1"/>
    <col min="6923" max="6923" width="0.125" style="16" customWidth="1"/>
    <col min="6924" max="6924" width="1.625" style="16" customWidth="1"/>
    <col min="6925" max="7168" width="11" style="16"/>
    <col min="7169" max="7169" width="1.25" style="16" customWidth="1"/>
    <col min="7170" max="7170" width="1.625" style="16" customWidth="1"/>
    <col min="7171" max="7171" width="20.375" style="16" customWidth="1"/>
    <col min="7172" max="7178" width="7.5" style="16" customWidth="1"/>
    <col min="7179" max="7179" width="0.125" style="16" customWidth="1"/>
    <col min="7180" max="7180" width="1.625" style="16" customWidth="1"/>
    <col min="7181" max="7424" width="11" style="16"/>
    <col min="7425" max="7425" width="1.25" style="16" customWidth="1"/>
    <col min="7426" max="7426" width="1.625" style="16" customWidth="1"/>
    <col min="7427" max="7427" width="20.375" style="16" customWidth="1"/>
    <col min="7428" max="7434" width="7.5" style="16" customWidth="1"/>
    <col min="7435" max="7435" width="0.125" style="16" customWidth="1"/>
    <col min="7436" max="7436" width="1.625" style="16" customWidth="1"/>
    <col min="7437" max="7680" width="11" style="16"/>
    <col min="7681" max="7681" width="1.25" style="16" customWidth="1"/>
    <col min="7682" max="7682" width="1.625" style="16" customWidth="1"/>
    <col min="7683" max="7683" width="20.375" style="16" customWidth="1"/>
    <col min="7684" max="7690" width="7.5" style="16" customWidth="1"/>
    <col min="7691" max="7691" width="0.125" style="16" customWidth="1"/>
    <col min="7692" max="7692" width="1.625" style="16" customWidth="1"/>
    <col min="7693" max="7936" width="11" style="16"/>
    <col min="7937" max="7937" width="1.25" style="16" customWidth="1"/>
    <col min="7938" max="7938" width="1.625" style="16" customWidth="1"/>
    <col min="7939" max="7939" width="20.375" style="16" customWidth="1"/>
    <col min="7940" max="7946" width="7.5" style="16" customWidth="1"/>
    <col min="7947" max="7947" width="0.125" style="16" customWidth="1"/>
    <col min="7948" max="7948" width="1.625" style="16" customWidth="1"/>
    <col min="7949" max="8192" width="11" style="16"/>
    <col min="8193" max="8193" width="1.25" style="16" customWidth="1"/>
    <col min="8194" max="8194" width="1.625" style="16" customWidth="1"/>
    <col min="8195" max="8195" width="20.375" style="16" customWidth="1"/>
    <col min="8196" max="8202" width="7.5" style="16" customWidth="1"/>
    <col min="8203" max="8203" width="0.125" style="16" customWidth="1"/>
    <col min="8204" max="8204" width="1.625" style="16" customWidth="1"/>
    <col min="8205" max="8448" width="11" style="16"/>
    <col min="8449" max="8449" width="1.25" style="16" customWidth="1"/>
    <col min="8450" max="8450" width="1.625" style="16" customWidth="1"/>
    <col min="8451" max="8451" width="20.375" style="16" customWidth="1"/>
    <col min="8452" max="8458" width="7.5" style="16" customWidth="1"/>
    <col min="8459" max="8459" width="0.125" style="16" customWidth="1"/>
    <col min="8460" max="8460" width="1.625" style="16" customWidth="1"/>
    <col min="8461" max="8704" width="11" style="16"/>
    <col min="8705" max="8705" width="1.25" style="16" customWidth="1"/>
    <col min="8706" max="8706" width="1.625" style="16" customWidth="1"/>
    <col min="8707" max="8707" width="20.375" style="16" customWidth="1"/>
    <col min="8708" max="8714" width="7.5" style="16" customWidth="1"/>
    <col min="8715" max="8715" width="0.125" style="16" customWidth="1"/>
    <col min="8716" max="8716" width="1.625" style="16" customWidth="1"/>
    <col min="8717" max="8960" width="11" style="16"/>
    <col min="8961" max="8961" width="1.25" style="16" customWidth="1"/>
    <col min="8962" max="8962" width="1.625" style="16" customWidth="1"/>
    <col min="8963" max="8963" width="20.375" style="16" customWidth="1"/>
    <col min="8964" max="8970" width="7.5" style="16" customWidth="1"/>
    <col min="8971" max="8971" width="0.125" style="16" customWidth="1"/>
    <col min="8972" max="8972" width="1.625" style="16" customWidth="1"/>
    <col min="8973" max="9216" width="11" style="16"/>
    <col min="9217" max="9217" width="1.25" style="16" customWidth="1"/>
    <col min="9218" max="9218" width="1.625" style="16" customWidth="1"/>
    <col min="9219" max="9219" width="20.375" style="16" customWidth="1"/>
    <col min="9220" max="9226" width="7.5" style="16" customWidth="1"/>
    <col min="9227" max="9227" width="0.125" style="16" customWidth="1"/>
    <col min="9228" max="9228" width="1.625" style="16" customWidth="1"/>
    <col min="9229" max="9472" width="11" style="16"/>
    <col min="9473" max="9473" width="1.25" style="16" customWidth="1"/>
    <col min="9474" max="9474" width="1.625" style="16" customWidth="1"/>
    <col min="9475" max="9475" width="20.375" style="16" customWidth="1"/>
    <col min="9476" max="9482" width="7.5" style="16" customWidth="1"/>
    <col min="9483" max="9483" width="0.125" style="16" customWidth="1"/>
    <col min="9484" max="9484" width="1.625" style="16" customWidth="1"/>
    <col min="9485" max="9728" width="11" style="16"/>
    <col min="9729" max="9729" width="1.25" style="16" customWidth="1"/>
    <col min="9730" max="9730" width="1.625" style="16" customWidth="1"/>
    <col min="9731" max="9731" width="20.375" style="16" customWidth="1"/>
    <col min="9732" max="9738" width="7.5" style="16" customWidth="1"/>
    <col min="9739" max="9739" width="0.125" style="16" customWidth="1"/>
    <col min="9740" max="9740" width="1.625" style="16" customWidth="1"/>
    <col min="9741" max="9984" width="11" style="16"/>
    <col min="9985" max="9985" width="1.25" style="16" customWidth="1"/>
    <col min="9986" max="9986" width="1.625" style="16" customWidth="1"/>
    <col min="9987" max="9987" width="20.375" style="16" customWidth="1"/>
    <col min="9988" max="9994" width="7.5" style="16" customWidth="1"/>
    <col min="9995" max="9995" width="0.125" style="16" customWidth="1"/>
    <col min="9996" max="9996" width="1.625" style="16" customWidth="1"/>
    <col min="9997" max="10240" width="11" style="16"/>
    <col min="10241" max="10241" width="1.25" style="16" customWidth="1"/>
    <col min="10242" max="10242" width="1.625" style="16" customWidth="1"/>
    <col min="10243" max="10243" width="20.375" style="16" customWidth="1"/>
    <col min="10244" max="10250" width="7.5" style="16" customWidth="1"/>
    <col min="10251" max="10251" width="0.125" style="16" customWidth="1"/>
    <col min="10252" max="10252" width="1.625" style="16" customWidth="1"/>
    <col min="10253" max="10496" width="11" style="16"/>
    <col min="10497" max="10497" width="1.25" style="16" customWidth="1"/>
    <col min="10498" max="10498" width="1.625" style="16" customWidth="1"/>
    <col min="10499" max="10499" width="20.375" style="16" customWidth="1"/>
    <col min="10500" max="10506" width="7.5" style="16" customWidth="1"/>
    <col min="10507" max="10507" width="0.125" style="16" customWidth="1"/>
    <col min="10508" max="10508" width="1.625" style="16" customWidth="1"/>
    <col min="10509" max="10752" width="11" style="16"/>
    <col min="10753" max="10753" width="1.25" style="16" customWidth="1"/>
    <col min="10754" max="10754" width="1.625" style="16" customWidth="1"/>
    <col min="10755" max="10755" width="20.375" style="16" customWidth="1"/>
    <col min="10756" max="10762" width="7.5" style="16" customWidth="1"/>
    <col min="10763" max="10763" width="0.125" style="16" customWidth="1"/>
    <col min="10764" max="10764" width="1.625" style="16" customWidth="1"/>
    <col min="10765" max="11008" width="11" style="16"/>
    <col min="11009" max="11009" width="1.25" style="16" customWidth="1"/>
    <col min="11010" max="11010" width="1.625" style="16" customWidth="1"/>
    <col min="11011" max="11011" width="20.375" style="16" customWidth="1"/>
    <col min="11012" max="11018" width="7.5" style="16" customWidth="1"/>
    <col min="11019" max="11019" width="0.125" style="16" customWidth="1"/>
    <col min="11020" max="11020" width="1.625" style="16" customWidth="1"/>
    <col min="11021" max="11264" width="11" style="16"/>
    <col min="11265" max="11265" width="1.25" style="16" customWidth="1"/>
    <col min="11266" max="11266" width="1.625" style="16" customWidth="1"/>
    <col min="11267" max="11267" width="20.375" style="16" customWidth="1"/>
    <col min="11268" max="11274" width="7.5" style="16" customWidth="1"/>
    <col min="11275" max="11275" width="0.125" style="16" customWidth="1"/>
    <col min="11276" max="11276" width="1.625" style="16" customWidth="1"/>
    <col min="11277" max="11520" width="11" style="16"/>
    <col min="11521" max="11521" width="1.25" style="16" customWidth="1"/>
    <col min="11522" max="11522" width="1.625" style="16" customWidth="1"/>
    <col min="11523" max="11523" width="20.375" style="16" customWidth="1"/>
    <col min="11524" max="11530" width="7.5" style="16" customWidth="1"/>
    <col min="11531" max="11531" width="0.125" style="16" customWidth="1"/>
    <col min="11532" max="11532" width="1.625" style="16" customWidth="1"/>
    <col min="11533" max="11776" width="11" style="16"/>
    <col min="11777" max="11777" width="1.25" style="16" customWidth="1"/>
    <col min="11778" max="11778" width="1.625" style="16" customWidth="1"/>
    <col min="11779" max="11779" width="20.375" style="16" customWidth="1"/>
    <col min="11780" max="11786" width="7.5" style="16" customWidth="1"/>
    <col min="11787" max="11787" width="0.125" style="16" customWidth="1"/>
    <col min="11788" max="11788" width="1.625" style="16" customWidth="1"/>
    <col min="11789" max="12032" width="11" style="16"/>
    <col min="12033" max="12033" width="1.25" style="16" customWidth="1"/>
    <col min="12034" max="12034" width="1.625" style="16" customWidth="1"/>
    <col min="12035" max="12035" width="20.375" style="16" customWidth="1"/>
    <col min="12036" max="12042" width="7.5" style="16" customWidth="1"/>
    <col min="12043" max="12043" width="0.125" style="16" customWidth="1"/>
    <col min="12044" max="12044" width="1.625" style="16" customWidth="1"/>
    <col min="12045" max="12288" width="11" style="16"/>
    <col min="12289" max="12289" width="1.25" style="16" customWidth="1"/>
    <col min="12290" max="12290" width="1.625" style="16" customWidth="1"/>
    <col min="12291" max="12291" width="20.375" style="16" customWidth="1"/>
    <col min="12292" max="12298" width="7.5" style="16" customWidth="1"/>
    <col min="12299" max="12299" width="0.125" style="16" customWidth="1"/>
    <col min="12300" max="12300" width="1.625" style="16" customWidth="1"/>
    <col min="12301" max="12544" width="11" style="16"/>
    <col min="12545" max="12545" width="1.25" style="16" customWidth="1"/>
    <col min="12546" max="12546" width="1.625" style="16" customWidth="1"/>
    <col min="12547" max="12547" width="20.375" style="16" customWidth="1"/>
    <col min="12548" max="12554" width="7.5" style="16" customWidth="1"/>
    <col min="12555" max="12555" width="0.125" style="16" customWidth="1"/>
    <col min="12556" max="12556" width="1.625" style="16" customWidth="1"/>
    <col min="12557" max="12800" width="11" style="16"/>
    <col min="12801" max="12801" width="1.25" style="16" customWidth="1"/>
    <col min="12802" max="12802" width="1.625" style="16" customWidth="1"/>
    <col min="12803" max="12803" width="20.375" style="16" customWidth="1"/>
    <col min="12804" max="12810" width="7.5" style="16" customWidth="1"/>
    <col min="12811" max="12811" width="0.125" style="16" customWidth="1"/>
    <col min="12812" max="12812" width="1.625" style="16" customWidth="1"/>
    <col min="12813" max="13056" width="11" style="16"/>
    <col min="13057" max="13057" width="1.25" style="16" customWidth="1"/>
    <col min="13058" max="13058" width="1.625" style="16" customWidth="1"/>
    <col min="13059" max="13059" width="20.375" style="16" customWidth="1"/>
    <col min="13060" max="13066" width="7.5" style="16" customWidth="1"/>
    <col min="13067" max="13067" width="0.125" style="16" customWidth="1"/>
    <col min="13068" max="13068" width="1.625" style="16" customWidth="1"/>
    <col min="13069" max="13312" width="11" style="16"/>
    <col min="13313" max="13313" width="1.25" style="16" customWidth="1"/>
    <col min="13314" max="13314" width="1.625" style="16" customWidth="1"/>
    <col min="13315" max="13315" width="20.375" style="16" customWidth="1"/>
    <col min="13316" max="13322" width="7.5" style="16" customWidth="1"/>
    <col min="13323" max="13323" width="0.125" style="16" customWidth="1"/>
    <col min="13324" max="13324" width="1.625" style="16" customWidth="1"/>
    <col min="13325" max="13568" width="11" style="16"/>
    <col min="13569" max="13569" width="1.25" style="16" customWidth="1"/>
    <col min="13570" max="13570" width="1.625" style="16" customWidth="1"/>
    <col min="13571" max="13571" width="20.375" style="16" customWidth="1"/>
    <col min="13572" max="13578" width="7.5" style="16" customWidth="1"/>
    <col min="13579" max="13579" width="0.125" style="16" customWidth="1"/>
    <col min="13580" max="13580" width="1.625" style="16" customWidth="1"/>
    <col min="13581" max="13824" width="11" style="16"/>
    <col min="13825" max="13825" width="1.25" style="16" customWidth="1"/>
    <col min="13826" max="13826" width="1.625" style="16" customWidth="1"/>
    <col min="13827" max="13827" width="20.375" style="16" customWidth="1"/>
    <col min="13828" max="13834" width="7.5" style="16" customWidth="1"/>
    <col min="13835" max="13835" width="0.125" style="16" customWidth="1"/>
    <col min="13836" max="13836" width="1.625" style="16" customWidth="1"/>
    <col min="13837" max="14080" width="11" style="16"/>
    <col min="14081" max="14081" width="1.25" style="16" customWidth="1"/>
    <col min="14082" max="14082" width="1.625" style="16" customWidth="1"/>
    <col min="14083" max="14083" width="20.375" style="16" customWidth="1"/>
    <col min="14084" max="14090" width="7.5" style="16" customWidth="1"/>
    <col min="14091" max="14091" width="0.125" style="16" customWidth="1"/>
    <col min="14092" max="14092" width="1.625" style="16" customWidth="1"/>
    <col min="14093" max="14336" width="11" style="16"/>
    <col min="14337" max="14337" width="1.25" style="16" customWidth="1"/>
    <col min="14338" max="14338" width="1.625" style="16" customWidth="1"/>
    <col min="14339" max="14339" width="20.375" style="16" customWidth="1"/>
    <col min="14340" max="14346" width="7.5" style="16" customWidth="1"/>
    <col min="14347" max="14347" width="0.125" style="16" customWidth="1"/>
    <col min="14348" max="14348" width="1.625" style="16" customWidth="1"/>
    <col min="14349" max="14592" width="11" style="16"/>
    <col min="14593" max="14593" width="1.25" style="16" customWidth="1"/>
    <col min="14594" max="14594" width="1.625" style="16" customWidth="1"/>
    <col min="14595" max="14595" width="20.375" style="16" customWidth="1"/>
    <col min="14596" max="14602" width="7.5" style="16" customWidth="1"/>
    <col min="14603" max="14603" width="0.125" style="16" customWidth="1"/>
    <col min="14604" max="14604" width="1.625" style="16" customWidth="1"/>
    <col min="14605" max="14848" width="11" style="16"/>
    <col min="14849" max="14849" width="1.25" style="16" customWidth="1"/>
    <col min="14850" max="14850" width="1.625" style="16" customWidth="1"/>
    <col min="14851" max="14851" width="20.375" style="16" customWidth="1"/>
    <col min="14852" max="14858" width="7.5" style="16" customWidth="1"/>
    <col min="14859" max="14859" width="0.125" style="16" customWidth="1"/>
    <col min="14860" max="14860" width="1.625" style="16" customWidth="1"/>
    <col min="14861" max="15104" width="11" style="16"/>
    <col min="15105" max="15105" width="1.25" style="16" customWidth="1"/>
    <col min="15106" max="15106" width="1.625" style="16" customWidth="1"/>
    <col min="15107" max="15107" width="20.375" style="16" customWidth="1"/>
    <col min="15108" max="15114" width="7.5" style="16" customWidth="1"/>
    <col min="15115" max="15115" width="0.125" style="16" customWidth="1"/>
    <col min="15116" max="15116" width="1.625" style="16" customWidth="1"/>
    <col min="15117" max="15360" width="11" style="16"/>
    <col min="15361" max="15361" width="1.25" style="16" customWidth="1"/>
    <col min="15362" max="15362" width="1.625" style="16" customWidth="1"/>
    <col min="15363" max="15363" width="20.375" style="16" customWidth="1"/>
    <col min="15364" max="15370" width="7.5" style="16" customWidth="1"/>
    <col min="15371" max="15371" width="0.125" style="16" customWidth="1"/>
    <col min="15372" max="15372" width="1.625" style="16" customWidth="1"/>
    <col min="15373" max="15616" width="11" style="16"/>
    <col min="15617" max="15617" width="1.25" style="16" customWidth="1"/>
    <col min="15618" max="15618" width="1.625" style="16" customWidth="1"/>
    <col min="15619" max="15619" width="20.375" style="16" customWidth="1"/>
    <col min="15620" max="15626" width="7.5" style="16" customWidth="1"/>
    <col min="15627" max="15627" width="0.125" style="16" customWidth="1"/>
    <col min="15628" max="15628" width="1.625" style="16" customWidth="1"/>
    <col min="15629" max="15872" width="11" style="16"/>
    <col min="15873" max="15873" width="1.25" style="16" customWidth="1"/>
    <col min="15874" max="15874" width="1.625" style="16" customWidth="1"/>
    <col min="15875" max="15875" width="20.375" style="16" customWidth="1"/>
    <col min="15876" max="15882" width="7.5" style="16" customWidth="1"/>
    <col min="15883" max="15883" width="0.125" style="16" customWidth="1"/>
    <col min="15884" max="15884" width="1.625" style="16" customWidth="1"/>
    <col min="15885" max="16128" width="11" style="16"/>
    <col min="16129" max="16129" width="1.25" style="16" customWidth="1"/>
    <col min="16130" max="16130" width="1.625" style="16" customWidth="1"/>
    <col min="16131" max="16131" width="20.375" style="16" customWidth="1"/>
    <col min="16132" max="16138" width="7.5" style="16" customWidth="1"/>
    <col min="16139" max="16139" width="0.125" style="16" customWidth="1"/>
    <col min="16140" max="16140" width="1.625" style="16" customWidth="1"/>
    <col min="16141" max="16384" width="11" style="16"/>
  </cols>
  <sheetData>
    <row r="2" spans="2:12" ht="30" customHeight="1">
      <c r="B2" s="17" t="s">
        <v>15</v>
      </c>
      <c r="C2" s="17"/>
      <c r="D2" s="17"/>
      <c r="E2" s="17"/>
      <c r="F2" s="17"/>
      <c r="G2" s="17"/>
      <c r="H2" s="17"/>
      <c r="I2" s="17"/>
      <c r="J2" s="17"/>
    </row>
    <row r="3" spans="2:12" ht="22.5" customHeight="1">
      <c r="B3" s="18" t="s">
        <v>16</v>
      </c>
      <c r="C3" s="19"/>
      <c r="D3" s="20" t="s">
        <v>17</v>
      </c>
      <c r="E3" s="21"/>
      <c r="F3" s="21"/>
      <c r="G3" s="21"/>
      <c r="H3" s="21"/>
      <c r="I3" s="21"/>
      <c r="J3" s="22"/>
    </row>
    <row r="4" spans="2:12" s="31" customFormat="1" ht="22.5" customHeight="1">
      <c r="B4" s="23"/>
      <c r="C4" s="24"/>
      <c r="D4" s="25" t="s">
        <v>18</v>
      </c>
      <c r="E4" s="25" t="s">
        <v>19</v>
      </c>
      <c r="F4" s="26" t="s">
        <v>20</v>
      </c>
      <c r="G4" s="27" t="s">
        <v>21</v>
      </c>
      <c r="H4" s="28"/>
      <c r="I4" s="29"/>
      <c r="J4" s="30" t="s">
        <v>22</v>
      </c>
    </row>
    <row r="5" spans="2:12" s="31" customFormat="1" ht="52.5" customHeight="1">
      <c r="B5" s="32"/>
      <c r="C5" s="33"/>
      <c r="D5" s="34"/>
      <c r="E5" s="34"/>
      <c r="F5" s="34"/>
      <c r="G5" s="35"/>
      <c r="H5" s="36" t="s">
        <v>23</v>
      </c>
      <c r="I5" s="37" t="s">
        <v>24</v>
      </c>
      <c r="J5" s="38"/>
    </row>
    <row r="6" spans="2:12" ht="22.5" customHeight="1">
      <c r="B6" s="39" t="s">
        <v>25</v>
      </c>
      <c r="C6" s="40"/>
      <c r="D6" s="41">
        <v>79.3</v>
      </c>
      <c r="E6" s="42">
        <v>66.599999999999994</v>
      </c>
      <c r="F6" s="41">
        <v>43.4</v>
      </c>
      <c r="G6" s="41">
        <v>57.4</v>
      </c>
      <c r="H6" s="42">
        <v>18.7</v>
      </c>
      <c r="I6" s="42">
        <v>55.7</v>
      </c>
      <c r="J6" s="42">
        <v>5.4</v>
      </c>
    </row>
    <row r="7" spans="2:12" ht="22.5" customHeight="1">
      <c r="B7" s="43"/>
      <c r="C7" s="44" t="s">
        <v>26</v>
      </c>
      <c r="D7" s="45">
        <v>78.599999999999994</v>
      </c>
      <c r="E7" s="45">
        <v>70</v>
      </c>
      <c r="F7" s="45">
        <v>57.9</v>
      </c>
      <c r="G7" s="45">
        <v>40.6</v>
      </c>
      <c r="H7" s="45">
        <v>18.7</v>
      </c>
      <c r="I7" s="45">
        <v>38.299999999999997</v>
      </c>
      <c r="J7" s="45">
        <v>3</v>
      </c>
    </row>
    <row r="8" spans="2:12" ht="22.5" customHeight="1">
      <c r="B8" s="43"/>
      <c r="C8" s="43" t="s">
        <v>27</v>
      </c>
      <c r="D8" s="46">
        <v>78</v>
      </c>
      <c r="E8" s="46">
        <v>70.5</v>
      </c>
      <c r="F8" s="46">
        <v>50.8</v>
      </c>
      <c r="G8" s="46">
        <v>59</v>
      </c>
      <c r="H8" s="46">
        <v>23.7</v>
      </c>
      <c r="I8" s="46">
        <v>56.9</v>
      </c>
      <c r="J8" s="46">
        <v>3.3</v>
      </c>
    </row>
    <row r="9" spans="2:12" ht="22.5" customHeight="1">
      <c r="B9" s="47"/>
      <c r="C9" s="47" t="s">
        <v>28</v>
      </c>
      <c r="D9" s="48">
        <v>79.900000000000006</v>
      </c>
      <c r="E9" s="49">
        <v>65</v>
      </c>
      <c r="F9" s="49">
        <v>40</v>
      </c>
      <c r="G9" s="49">
        <v>57.3</v>
      </c>
      <c r="H9" s="49">
        <v>16.7</v>
      </c>
      <c r="I9" s="49">
        <v>55.7</v>
      </c>
      <c r="J9" s="49">
        <v>6.3</v>
      </c>
    </row>
    <row r="10" spans="2:12" ht="22.5" customHeight="1">
      <c r="B10" s="50" t="s">
        <v>29</v>
      </c>
      <c r="C10" s="51"/>
      <c r="D10" s="46">
        <v>72.400000000000006</v>
      </c>
      <c r="E10" s="52">
        <v>69.2</v>
      </c>
      <c r="F10" s="52">
        <v>27.5</v>
      </c>
      <c r="G10" s="52">
        <v>56.6</v>
      </c>
      <c r="H10" s="52">
        <v>10.9</v>
      </c>
      <c r="I10" s="52">
        <v>56.6</v>
      </c>
      <c r="J10" s="52">
        <v>5</v>
      </c>
    </row>
    <row r="11" spans="2:12" ht="22.5" customHeight="1">
      <c r="B11" s="53" t="s">
        <v>30</v>
      </c>
      <c r="C11" s="54"/>
      <c r="D11" s="46">
        <v>80.099999999999994</v>
      </c>
      <c r="E11" s="52">
        <v>75.3</v>
      </c>
      <c r="F11" s="52">
        <v>41.1</v>
      </c>
      <c r="G11" s="52">
        <v>65.8</v>
      </c>
      <c r="H11" s="52">
        <v>15.4</v>
      </c>
      <c r="I11" s="52">
        <v>64.5</v>
      </c>
      <c r="J11" s="52">
        <v>2.5</v>
      </c>
      <c r="L11" s="55"/>
    </row>
    <row r="12" spans="2:12" ht="22.5" customHeight="1">
      <c r="B12" s="53" t="s">
        <v>31</v>
      </c>
      <c r="C12" s="54"/>
      <c r="D12" s="46">
        <v>76</v>
      </c>
      <c r="E12" s="52">
        <v>72.099999999999994</v>
      </c>
      <c r="F12" s="52">
        <v>51.6</v>
      </c>
      <c r="G12" s="52">
        <v>57.2</v>
      </c>
      <c r="H12" s="52">
        <v>18.100000000000001</v>
      </c>
      <c r="I12" s="52">
        <v>55.9</v>
      </c>
      <c r="J12" s="52">
        <v>7.6</v>
      </c>
      <c r="L12" s="55"/>
    </row>
    <row r="13" spans="2:12" ht="30" customHeight="1">
      <c r="B13" s="50" t="s">
        <v>32</v>
      </c>
      <c r="C13" s="51"/>
      <c r="D13" s="46">
        <v>71.5</v>
      </c>
      <c r="E13" s="52">
        <v>74.5</v>
      </c>
      <c r="F13" s="52">
        <v>50.5</v>
      </c>
      <c r="G13" s="52">
        <v>56.5</v>
      </c>
      <c r="H13" s="52">
        <v>24.6</v>
      </c>
      <c r="I13" s="52">
        <v>55.6</v>
      </c>
      <c r="J13" s="52">
        <v>1.1000000000000001</v>
      </c>
      <c r="L13" s="55"/>
    </row>
    <row r="14" spans="2:12" ht="22.5" customHeight="1">
      <c r="B14" s="53" t="s">
        <v>33</v>
      </c>
      <c r="C14" s="54"/>
      <c r="D14" s="46">
        <v>79.900000000000006</v>
      </c>
      <c r="E14" s="52">
        <v>80</v>
      </c>
      <c r="F14" s="52">
        <v>60.7</v>
      </c>
      <c r="G14" s="52">
        <v>43.9</v>
      </c>
      <c r="H14" s="52">
        <v>17</v>
      </c>
      <c r="I14" s="52">
        <v>41.9</v>
      </c>
      <c r="J14" s="52">
        <v>2.4</v>
      </c>
      <c r="L14" s="55"/>
    </row>
    <row r="15" spans="2:12" ht="22.5" customHeight="1">
      <c r="B15" s="53" t="s">
        <v>34</v>
      </c>
      <c r="C15" s="54"/>
      <c r="D15" s="46">
        <v>71.8</v>
      </c>
      <c r="E15" s="52">
        <v>48.2</v>
      </c>
      <c r="F15" s="52">
        <v>22.7</v>
      </c>
      <c r="G15" s="52">
        <v>42.4</v>
      </c>
      <c r="H15" s="52">
        <v>4.0999999999999996</v>
      </c>
      <c r="I15" s="52">
        <v>41.9</v>
      </c>
      <c r="J15" s="52">
        <v>14</v>
      </c>
      <c r="L15" s="55"/>
    </row>
    <row r="16" spans="2:12" ht="22.5" customHeight="1">
      <c r="B16" s="53" t="s">
        <v>35</v>
      </c>
      <c r="C16" s="54"/>
      <c r="D16" s="46">
        <v>77.099999999999994</v>
      </c>
      <c r="E16" s="52">
        <v>74.2</v>
      </c>
      <c r="F16" s="52">
        <v>53.4</v>
      </c>
      <c r="G16" s="52">
        <v>59.5</v>
      </c>
      <c r="H16" s="52">
        <v>16.2</v>
      </c>
      <c r="I16" s="52">
        <v>56.4</v>
      </c>
      <c r="J16" s="52">
        <v>4.8</v>
      </c>
      <c r="L16" s="55"/>
    </row>
    <row r="17" spans="2:12" ht="22.5" customHeight="1">
      <c r="B17" s="53" t="s">
        <v>36</v>
      </c>
      <c r="C17" s="54"/>
      <c r="D17" s="46">
        <v>71.900000000000006</v>
      </c>
      <c r="E17" s="52">
        <v>82.4</v>
      </c>
      <c r="F17" s="52">
        <v>62.1</v>
      </c>
      <c r="G17" s="52">
        <v>45.4</v>
      </c>
      <c r="H17" s="52">
        <v>14.8</v>
      </c>
      <c r="I17" s="52">
        <v>45</v>
      </c>
      <c r="J17" s="52">
        <v>2.2000000000000002</v>
      </c>
      <c r="L17" s="55"/>
    </row>
    <row r="18" spans="2:12" ht="22.5" customHeight="1">
      <c r="B18" s="53" t="s">
        <v>37</v>
      </c>
      <c r="C18" s="54"/>
      <c r="D18" s="46">
        <v>73.900000000000006</v>
      </c>
      <c r="E18" s="52">
        <v>66.5</v>
      </c>
      <c r="F18" s="52">
        <v>49.6</v>
      </c>
      <c r="G18" s="52">
        <v>47.4</v>
      </c>
      <c r="H18" s="52">
        <v>14.7</v>
      </c>
      <c r="I18" s="52">
        <v>46</v>
      </c>
      <c r="J18" s="52">
        <v>8.1999999999999993</v>
      </c>
      <c r="L18" s="55"/>
    </row>
    <row r="19" spans="2:12" ht="44.25" customHeight="1">
      <c r="B19" s="50" t="s">
        <v>38</v>
      </c>
      <c r="C19" s="51"/>
      <c r="D19" s="46">
        <v>80.3</v>
      </c>
      <c r="E19" s="52">
        <v>78.5</v>
      </c>
      <c r="F19" s="52">
        <v>54.8</v>
      </c>
      <c r="G19" s="52">
        <v>57.6</v>
      </c>
      <c r="H19" s="52">
        <v>23.1</v>
      </c>
      <c r="I19" s="52">
        <v>54.7</v>
      </c>
      <c r="J19" s="52">
        <v>2.5</v>
      </c>
      <c r="L19" s="55"/>
    </row>
    <row r="20" spans="2:12" ht="22.5" customHeight="1">
      <c r="B20" s="50" t="s">
        <v>39</v>
      </c>
      <c r="C20" s="51"/>
      <c r="D20" s="46">
        <v>76.3</v>
      </c>
      <c r="E20" s="52">
        <v>68.7</v>
      </c>
      <c r="F20" s="52">
        <v>41.6</v>
      </c>
      <c r="G20" s="52">
        <v>48.4</v>
      </c>
      <c r="H20" s="52">
        <v>10.6</v>
      </c>
      <c r="I20" s="52">
        <v>47.5</v>
      </c>
      <c r="J20" s="52">
        <v>7</v>
      </c>
      <c r="L20" s="55"/>
    </row>
    <row r="21" spans="2:12" ht="30" customHeight="1">
      <c r="B21" s="50" t="s">
        <v>40</v>
      </c>
      <c r="C21" s="51"/>
      <c r="D21" s="46">
        <v>87</v>
      </c>
      <c r="E21" s="52">
        <v>60.2</v>
      </c>
      <c r="F21" s="52">
        <v>41</v>
      </c>
      <c r="G21" s="52">
        <v>51.8</v>
      </c>
      <c r="H21" s="52">
        <v>9.9</v>
      </c>
      <c r="I21" s="52">
        <v>50.2</v>
      </c>
      <c r="J21" s="52">
        <v>4.2</v>
      </c>
      <c r="L21" s="55"/>
    </row>
    <row r="22" spans="2:12" ht="22.5" customHeight="1">
      <c r="B22" s="53" t="s">
        <v>41</v>
      </c>
      <c r="C22" s="54"/>
      <c r="D22" s="46">
        <v>77.8</v>
      </c>
      <c r="E22" s="52">
        <v>54.4</v>
      </c>
      <c r="F22" s="52">
        <v>38.1</v>
      </c>
      <c r="G22" s="52">
        <v>75.8</v>
      </c>
      <c r="H22" s="52">
        <v>33</v>
      </c>
      <c r="I22" s="52">
        <v>75.7</v>
      </c>
      <c r="J22" s="52">
        <v>2</v>
      </c>
      <c r="L22" s="55"/>
    </row>
    <row r="23" spans="2:12" ht="22.5" customHeight="1">
      <c r="B23" s="53" t="s">
        <v>42</v>
      </c>
      <c r="C23" s="54"/>
      <c r="D23" s="46">
        <v>87.6</v>
      </c>
      <c r="E23" s="52">
        <v>53.7</v>
      </c>
      <c r="F23" s="52">
        <v>25.5</v>
      </c>
      <c r="G23" s="52">
        <v>69.2</v>
      </c>
      <c r="H23" s="52">
        <v>36.700000000000003</v>
      </c>
      <c r="I23" s="52">
        <v>67.099999999999994</v>
      </c>
      <c r="J23" s="52">
        <v>1.7</v>
      </c>
      <c r="L23" s="55"/>
    </row>
    <row r="24" spans="2:12" ht="22.5" customHeight="1">
      <c r="B24" s="53" t="s">
        <v>43</v>
      </c>
      <c r="C24" s="56"/>
      <c r="D24" s="46">
        <v>58.1</v>
      </c>
      <c r="E24" s="52">
        <v>75.8</v>
      </c>
      <c r="F24" s="52">
        <v>45.5</v>
      </c>
      <c r="G24" s="52">
        <v>91.5</v>
      </c>
      <c r="H24" s="52">
        <v>48</v>
      </c>
      <c r="I24" s="52">
        <v>90.2</v>
      </c>
      <c r="J24" s="52">
        <v>0.2</v>
      </c>
      <c r="L24" s="55"/>
    </row>
    <row r="25" spans="2:12" ht="44.25" customHeight="1">
      <c r="B25" s="57" t="s">
        <v>44</v>
      </c>
      <c r="C25" s="58"/>
      <c r="D25" s="48">
        <v>84.3</v>
      </c>
      <c r="E25" s="49">
        <v>67.3</v>
      </c>
      <c r="F25" s="49">
        <v>46.7</v>
      </c>
      <c r="G25" s="49">
        <v>47.9</v>
      </c>
      <c r="H25" s="49">
        <v>9.4</v>
      </c>
      <c r="I25" s="49">
        <v>45.9</v>
      </c>
      <c r="J25" s="49">
        <v>6.5</v>
      </c>
    </row>
    <row r="26" spans="2:12" ht="22.5" customHeight="1">
      <c r="B26" s="59" t="s">
        <v>45</v>
      </c>
      <c r="C26" s="59"/>
      <c r="D26" s="59"/>
      <c r="E26" s="59"/>
      <c r="F26" s="59"/>
      <c r="G26" s="59"/>
      <c r="H26" s="59"/>
      <c r="I26" s="59"/>
      <c r="J26" s="59"/>
      <c r="L26" s="55"/>
    </row>
    <row r="27" spans="2:12" ht="22.5" customHeight="1">
      <c r="B27" s="51" t="s">
        <v>46</v>
      </c>
      <c r="C27" s="60"/>
      <c r="D27" s="60"/>
      <c r="E27" s="60"/>
      <c r="F27" s="60"/>
      <c r="G27" s="60"/>
      <c r="H27" s="60"/>
      <c r="I27" s="60"/>
      <c r="J27" s="60"/>
      <c r="L27" s="55"/>
    </row>
    <row r="28" spans="2:12" ht="22.5" customHeight="1">
      <c r="B28" s="51"/>
      <c r="C28" s="60"/>
      <c r="D28" s="60"/>
      <c r="E28" s="60"/>
      <c r="F28" s="60"/>
      <c r="G28" s="60"/>
      <c r="H28" s="60"/>
      <c r="I28" s="60"/>
      <c r="J28" s="60"/>
      <c r="L28" s="55"/>
    </row>
    <row r="29" spans="2:12" ht="60" customHeight="1">
      <c r="B29" s="61" t="s">
        <v>47</v>
      </c>
      <c r="C29" s="62"/>
      <c r="D29" s="62"/>
      <c r="E29" s="62"/>
      <c r="F29" s="62"/>
      <c r="G29" s="62"/>
      <c r="H29" s="62"/>
      <c r="I29" s="62"/>
      <c r="J29" s="62"/>
    </row>
    <row r="30" spans="2:12" ht="22.5" customHeight="1">
      <c r="B30" s="18" t="s">
        <v>16</v>
      </c>
      <c r="C30" s="19"/>
      <c r="D30" s="20" t="s">
        <v>17</v>
      </c>
      <c r="E30" s="21"/>
      <c r="F30" s="21"/>
      <c r="G30" s="21"/>
      <c r="H30" s="21"/>
      <c r="I30" s="21"/>
      <c r="J30" s="22"/>
    </row>
    <row r="31" spans="2:12" s="31" customFormat="1" ht="22.5" customHeight="1">
      <c r="B31" s="23"/>
      <c r="C31" s="24"/>
      <c r="D31" s="25" t="s">
        <v>18</v>
      </c>
      <c r="E31" s="25" t="s">
        <v>19</v>
      </c>
      <c r="F31" s="63" t="s">
        <v>20</v>
      </c>
      <c r="G31" s="64" t="s">
        <v>21</v>
      </c>
      <c r="H31" s="28"/>
      <c r="I31" s="65"/>
      <c r="J31" s="30" t="s">
        <v>22</v>
      </c>
    </row>
    <row r="32" spans="2:12" s="31" customFormat="1" ht="52.5" customHeight="1">
      <c r="B32" s="32"/>
      <c r="C32" s="33"/>
      <c r="D32" s="34"/>
      <c r="E32" s="34"/>
      <c r="F32" s="66"/>
      <c r="G32" s="66"/>
      <c r="H32" s="67" t="s">
        <v>23</v>
      </c>
      <c r="I32" s="68" t="s">
        <v>24</v>
      </c>
      <c r="J32" s="38"/>
    </row>
    <row r="33" spans="2:10" ht="22.5" customHeight="1">
      <c r="B33" s="39" t="s">
        <v>25</v>
      </c>
      <c r="C33" s="40"/>
      <c r="D33" s="41">
        <v>76.400000000000006</v>
      </c>
      <c r="E33" s="41">
        <v>66.3</v>
      </c>
      <c r="F33" s="41">
        <v>42</v>
      </c>
      <c r="G33" s="42">
        <v>65.8</v>
      </c>
      <c r="H33" s="42">
        <v>24</v>
      </c>
      <c r="I33" s="42">
        <v>63.4</v>
      </c>
      <c r="J33" s="42">
        <v>4.3</v>
      </c>
    </row>
    <row r="34" spans="2:10" ht="22.5" customHeight="1">
      <c r="B34" s="43"/>
      <c r="C34" s="44" t="s">
        <v>26</v>
      </c>
      <c r="D34" s="45">
        <v>74.3</v>
      </c>
      <c r="E34" s="45">
        <v>72.599999999999994</v>
      </c>
      <c r="F34" s="45">
        <v>56.3</v>
      </c>
      <c r="G34" s="45">
        <v>58.8</v>
      </c>
      <c r="H34" s="45">
        <v>28.7</v>
      </c>
      <c r="I34" s="45">
        <v>53.8</v>
      </c>
      <c r="J34" s="45">
        <v>2.2000000000000002</v>
      </c>
    </row>
    <row r="35" spans="2:10" ht="22.5" customHeight="1">
      <c r="B35" s="43"/>
      <c r="C35" s="43" t="s">
        <v>27</v>
      </c>
      <c r="D35" s="46">
        <v>75.900000000000006</v>
      </c>
      <c r="E35" s="46">
        <v>68.3</v>
      </c>
      <c r="F35" s="46">
        <v>49.7</v>
      </c>
      <c r="G35" s="46">
        <v>70.099999999999994</v>
      </c>
      <c r="H35" s="46">
        <v>31.2</v>
      </c>
      <c r="I35" s="46">
        <v>67</v>
      </c>
      <c r="J35" s="46">
        <v>3.4</v>
      </c>
    </row>
    <row r="36" spans="2:10" ht="22.5" customHeight="1">
      <c r="B36" s="47"/>
      <c r="C36" s="47" t="s">
        <v>28</v>
      </c>
      <c r="D36" s="48">
        <v>76.7</v>
      </c>
      <c r="E36" s="49">
        <v>65.400000000000006</v>
      </c>
      <c r="F36" s="49">
        <v>38.4</v>
      </c>
      <c r="G36" s="49">
        <v>64.3</v>
      </c>
      <c r="H36" s="49">
        <v>21</v>
      </c>
      <c r="I36" s="49">
        <v>62.3</v>
      </c>
      <c r="J36" s="49">
        <v>4.7</v>
      </c>
    </row>
    <row r="37" spans="2:10" ht="22.5" customHeight="1">
      <c r="B37" s="50" t="s">
        <v>29</v>
      </c>
      <c r="C37" s="51"/>
      <c r="D37" s="46">
        <v>64</v>
      </c>
      <c r="E37" s="52">
        <v>64.2</v>
      </c>
      <c r="F37" s="52">
        <v>25</v>
      </c>
      <c r="G37" s="52">
        <v>72.400000000000006</v>
      </c>
      <c r="H37" s="52">
        <v>10.9</v>
      </c>
      <c r="I37" s="52">
        <v>72.400000000000006</v>
      </c>
      <c r="J37" s="52">
        <v>2.5</v>
      </c>
    </row>
    <row r="38" spans="2:10" ht="22.5" customHeight="1">
      <c r="B38" s="53" t="s">
        <v>30</v>
      </c>
      <c r="C38" s="54"/>
      <c r="D38" s="46">
        <v>75</v>
      </c>
      <c r="E38" s="52">
        <v>74.3</v>
      </c>
      <c r="F38" s="52">
        <v>42.1</v>
      </c>
      <c r="G38" s="52">
        <v>71.900000000000006</v>
      </c>
      <c r="H38" s="52">
        <v>23.8</v>
      </c>
      <c r="I38" s="52">
        <v>69.5</v>
      </c>
      <c r="J38" s="52">
        <v>3.8</v>
      </c>
    </row>
    <row r="39" spans="2:10" ht="22.5" customHeight="1">
      <c r="B39" s="53" t="s">
        <v>31</v>
      </c>
      <c r="C39" s="54"/>
      <c r="D39" s="46">
        <v>73.900000000000006</v>
      </c>
      <c r="E39" s="52">
        <v>70.900000000000006</v>
      </c>
      <c r="F39" s="52">
        <v>48.4</v>
      </c>
      <c r="G39" s="52">
        <v>68.400000000000006</v>
      </c>
      <c r="H39" s="52">
        <v>24</v>
      </c>
      <c r="I39" s="52">
        <v>66.400000000000006</v>
      </c>
      <c r="J39" s="52">
        <v>6.5</v>
      </c>
    </row>
    <row r="40" spans="2:10" ht="44.1" customHeight="1">
      <c r="B40" s="50" t="s">
        <v>32</v>
      </c>
      <c r="C40" s="51"/>
      <c r="D40" s="46">
        <v>66.400000000000006</v>
      </c>
      <c r="E40" s="52">
        <v>78.8</v>
      </c>
      <c r="F40" s="52">
        <v>50.8</v>
      </c>
      <c r="G40" s="52">
        <v>70.7</v>
      </c>
      <c r="H40" s="52">
        <v>35.4</v>
      </c>
      <c r="I40" s="52">
        <v>68.2</v>
      </c>
      <c r="J40" s="52">
        <v>1.1000000000000001</v>
      </c>
    </row>
    <row r="41" spans="2:10" ht="22.5" customHeight="1">
      <c r="B41" s="53" t="s">
        <v>33</v>
      </c>
      <c r="C41" s="54"/>
      <c r="D41" s="46">
        <v>75.900000000000006</v>
      </c>
      <c r="E41" s="52">
        <v>81.2</v>
      </c>
      <c r="F41" s="52">
        <v>57.6</v>
      </c>
      <c r="G41" s="52">
        <v>57.9</v>
      </c>
      <c r="H41" s="52">
        <v>27.4</v>
      </c>
      <c r="I41" s="52">
        <v>55.2</v>
      </c>
      <c r="J41" s="52">
        <v>0.7</v>
      </c>
    </row>
    <row r="42" spans="2:10" ht="22.5" customHeight="1">
      <c r="B42" s="53" t="s">
        <v>34</v>
      </c>
      <c r="C42" s="54"/>
      <c r="D42" s="46">
        <v>64.400000000000006</v>
      </c>
      <c r="E42" s="52">
        <v>48.8</v>
      </c>
      <c r="F42" s="52">
        <v>26</v>
      </c>
      <c r="G42" s="52">
        <v>53.2</v>
      </c>
      <c r="H42" s="52">
        <v>6.6</v>
      </c>
      <c r="I42" s="52">
        <v>52.5</v>
      </c>
      <c r="J42" s="52">
        <v>10.6</v>
      </c>
    </row>
    <row r="43" spans="2:10" ht="22.5" customHeight="1">
      <c r="B43" s="53" t="s">
        <v>35</v>
      </c>
      <c r="C43" s="54"/>
      <c r="D43" s="46">
        <v>76.099999999999994</v>
      </c>
      <c r="E43" s="52">
        <v>71.900000000000006</v>
      </c>
      <c r="F43" s="52">
        <v>52.2</v>
      </c>
      <c r="G43" s="52">
        <v>67.2</v>
      </c>
      <c r="H43" s="52">
        <v>21.5</v>
      </c>
      <c r="I43" s="52">
        <v>62.9</v>
      </c>
      <c r="J43" s="52">
        <v>2.8</v>
      </c>
    </row>
    <row r="44" spans="2:10" ht="22.5" customHeight="1">
      <c r="B44" s="53" t="s">
        <v>36</v>
      </c>
      <c r="C44" s="54"/>
      <c r="D44" s="46">
        <v>71.3</v>
      </c>
      <c r="E44" s="52">
        <v>79.8</v>
      </c>
      <c r="F44" s="52">
        <v>61.8</v>
      </c>
      <c r="G44" s="52">
        <v>61.8</v>
      </c>
      <c r="H44" s="52">
        <v>22.8</v>
      </c>
      <c r="I44" s="52">
        <v>59.9</v>
      </c>
      <c r="J44" s="52">
        <v>1.6</v>
      </c>
    </row>
    <row r="45" spans="2:10" ht="22.5" customHeight="1">
      <c r="B45" s="53" t="s">
        <v>37</v>
      </c>
      <c r="C45" s="54"/>
      <c r="D45" s="46">
        <v>71.599999999999994</v>
      </c>
      <c r="E45" s="52">
        <v>66.900000000000006</v>
      </c>
      <c r="F45" s="52">
        <v>49.3</v>
      </c>
      <c r="G45" s="52">
        <v>52.9</v>
      </c>
      <c r="H45" s="52">
        <v>14.9</v>
      </c>
      <c r="I45" s="52">
        <v>50.9</v>
      </c>
      <c r="J45" s="52">
        <v>8.1999999999999993</v>
      </c>
    </row>
    <row r="46" spans="2:10" ht="44.1" customHeight="1">
      <c r="B46" s="50" t="s">
        <v>38</v>
      </c>
      <c r="C46" s="51"/>
      <c r="D46" s="46">
        <v>76.3</v>
      </c>
      <c r="E46" s="52">
        <v>76.8</v>
      </c>
      <c r="F46" s="52">
        <v>50.9</v>
      </c>
      <c r="G46" s="52">
        <v>65.900000000000006</v>
      </c>
      <c r="H46" s="52">
        <v>29.3</v>
      </c>
      <c r="I46" s="52">
        <v>62</v>
      </c>
      <c r="J46" s="52">
        <v>2.5</v>
      </c>
    </row>
    <row r="47" spans="2:10" ht="22.5" customHeight="1">
      <c r="B47" s="50" t="s">
        <v>39</v>
      </c>
      <c r="C47" s="51"/>
      <c r="D47" s="46">
        <v>72.400000000000006</v>
      </c>
      <c r="E47" s="52">
        <v>70.2</v>
      </c>
      <c r="F47" s="52">
        <v>36.200000000000003</v>
      </c>
      <c r="G47" s="52">
        <v>58.1</v>
      </c>
      <c r="H47" s="52">
        <v>13.3</v>
      </c>
      <c r="I47" s="52">
        <v>56.5</v>
      </c>
      <c r="J47" s="52">
        <v>4.2</v>
      </c>
    </row>
    <row r="48" spans="2:10" ht="44.1" customHeight="1">
      <c r="B48" s="50" t="s">
        <v>40</v>
      </c>
      <c r="C48" s="51"/>
      <c r="D48" s="46">
        <v>80.099999999999994</v>
      </c>
      <c r="E48" s="52">
        <v>59.4</v>
      </c>
      <c r="F48" s="52">
        <v>43.4</v>
      </c>
      <c r="G48" s="52">
        <v>55</v>
      </c>
      <c r="H48" s="52">
        <v>11.8</v>
      </c>
      <c r="I48" s="52">
        <v>53</v>
      </c>
      <c r="J48" s="52">
        <v>4.2</v>
      </c>
    </row>
    <row r="49" spans="2:10" ht="22.5" customHeight="1">
      <c r="B49" s="53" t="s">
        <v>41</v>
      </c>
      <c r="C49" s="54"/>
      <c r="D49" s="46">
        <v>74.099999999999994</v>
      </c>
      <c r="E49" s="52">
        <v>50.9</v>
      </c>
      <c r="F49" s="52">
        <v>33.5</v>
      </c>
      <c r="G49" s="52">
        <v>81.3</v>
      </c>
      <c r="H49" s="52">
        <v>39.9</v>
      </c>
      <c r="I49" s="52">
        <v>80.900000000000006</v>
      </c>
      <c r="J49" s="52">
        <v>2</v>
      </c>
    </row>
    <row r="50" spans="2:10" ht="22.5" customHeight="1">
      <c r="B50" s="53" t="s">
        <v>42</v>
      </c>
      <c r="C50" s="54"/>
      <c r="D50" s="46">
        <v>85.5</v>
      </c>
      <c r="E50" s="52">
        <v>55.4</v>
      </c>
      <c r="F50" s="52">
        <v>23.6</v>
      </c>
      <c r="G50" s="52">
        <v>76.2</v>
      </c>
      <c r="H50" s="52">
        <v>43.7</v>
      </c>
      <c r="I50" s="52">
        <v>74</v>
      </c>
      <c r="J50" s="52">
        <v>1.7</v>
      </c>
    </row>
    <row r="51" spans="2:10" ht="22.5" customHeight="1">
      <c r="B51" s="53" t="s">
        <v>43</v>
      </c>
      <c r="C51" s="56"/>
      <c r="D51" s="46">
        <v>55.6</v>
      </c>
      <c r="E51" s="52">
        <v>73.7</v>
      </c>
      <c r="F51" s="52">
        <v>43.3</v>
      </c>
      <c r="G51" s="52">
        <v>91.4</v>
      </c>
      <c r="H51" s="52">
        <v>49</v>
      </c>
      <c r="I51" s="52">
        <v>90</v>
      </c>
      <c r="J51" s="52">
        <v>1</v>
      </c>
    </row>
    <row r="52" spans="2:10" ht="44.1" customHeight="1">
      <c r="B52" s="69" t="s">
        <v>44</v>
      </c>
      <c r="C52" s="69"/>
      <c r="D52" s="48">
        <v>83.2</v>
      </c>
      <c r="E52" s="49">
        <v>69.400000000000006</v>
      </c>
      <c r="F52" s="49">
        <v>47.9</v>
      </c>
      <c r="G52" s="49">
        <v>53.1</v>
      </c>
      <c r="H52" s="49">
        <v>11.4</v>
      </c>
      <c r="I52" s="49">
        <v>51.7</v>
      </c>
      <c r="J52" s="49">
        <v>4.5</v>
      </c>
    </row>
    <row r="53" spans="2:10" ht="22.5" customHeight="1">
      <c r="B53" s="70" t="s">
        <v>45</v>
      </c>
      <c r="C53" s="70"/>
      <c r="D53" s="70"/>
      <c r="E53" s="70"/>
      <c r="F53" s="70"/>
      <c r="G53" s="70"/>
      <c r="H53" s="70"/>
      <c r="I53" s="70"/>
      <c r="J53" s="70"/>
    </row>
    <row r="54" spans="2:10" ht="22.5" customHeight="1">
      <c r="B54" s="51" t="s">
        <v>46</v>
      </c>
      <c r="C54" s="60"/>
      <c r="D54" s="60"/>
      <c r="E54" s="60"/>
      <c r="F54" s="60"/>
      <c r="G54" s="60"/>
      <c r="H54" s="60"/>
      <c r="I54" s="60"/>
      <c r="J54" s="60"/>
    </row>
  </sheetData>
  <mergeCells count="55">
    <mergeCell ref="B54:J54"/>
    <mergeCell ref="B48:C48"/>
    <mergeCell ref="B49:C49"/>
    <mergeCell ref="B50:C50"/>
    <mergeCell ref="B51:C51"/>
    <mergeCell ref="B52:C52"/>
    <mergeCell ref="B53:J53"/>
    <mergeCell ref="B42:C42"/>
    <mergeCell ref="B43:C43"/>
    <mergeCell ref="B44:C44"/>
    <mergeCell ref="B45:C45"/>
    <mergeCell ref="B46:C46"/>
    <mergeCell ref="B47:C47"/>
    <mergeCell ref="B33:C33"/>
    <mergeCell ref="B37:C37"/>
    <mergeCell ref="B38:C38"/>
    <mergeCell ref="B39:C39"/>
    <mergeCell ref="B40:C40"/>
    <mergeCell ref="B41:C41"/>
    <mergeCell ref="B27:J27"/>
    <mergeCell ref="B28:J28"/>
    <mergeCell ref="B29:J29"/>
    <mergeCell ref="B30:C32"/>
    <mergeCell ref="D30:J30"/>
    <mergeCell ref="D31:D32"/>
    <mergeCell ref="E31:E32"/>
    <mergeCell ref="F31:F32"/>
    <mergeCell ref="G31:G32"/>
    <mergeCell ref="J31:J32"/>
    <mergeCell ref="B21:C21"/>
    <mergeCell ref="B22:C22"/>
    <mergeCell ref="B23:C23"/>
    <mergeCell ref="B24:C24"/>
    <mergeCell ref="B25:C25"/>
    <mergeCell ref="B26:J26"/>
    <mergeCell ref="B15:C15"/>
    <mergeCell ref="B16:C16"/>
    <mergeCell ref="B17:C17"/>
    <mergeCell ref="B18:C18"/>
    <mergeCell ref="B19:C19"/>
    <mergeCell ref="B20:C20"/>
    <mergeCell ref="B6:C6"/>
    <mergeCell ref="B10:C10"/>
    <mergeCell ref="B11:C11"/>
    <mergeCell ref="B12:C12"/>
    <mergeCell ref="B13:C13"/>
    <mergeCell ref="B14:C14"/>
    <mergeCell ref="B2:J2"/>
    <mergeCell ref="B3:C5"/>
    <mergeCell ref="D3:J3"/>
    <mergeCell ref="D4:D5"/>
    <mergeCell ref="E4:E5"/>
    <mergeCell ref="F4:F5"/>
    <mergeCell ref="G4:G5"/>
    <mergeCell ref="J4:J5"/>
  </mergeCells>
  <phoneticPr fontId="3"/>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2EFD-3D8A-4895-8D0F-D7D530D70E32}">
  <dimension ref="A2:HC31"/>
  <sheetViews>
    <sheetView showGridLines="0" zoomScaleNormal="100" workbookViewId="0">
      <selection activeCell="B1" sqref="B1"/>
    </sheetView>
  </sheetViews>
  <sheetFormatPr defaultColWidth="11" defaultRowHeight="22.5" customHeight="1"/>
  <cols>
    <col min="1" max="1" width="0.5" style="31" customWidth="1"/>
    <col min="2" max="2" width="15.125" style="31" customWidth="1"/>
    <col min="3" max="3" width="6.625" style="31" customWidth="1"/>
    <col min="4" max="6" width="10.625" style="31" customWidth="1"/>
    <col min="7" max="8" width="9.625" style="31" customWidth="1"/>
    <col min="9" max="9" width="0.125" style="31" customWidth="1"/>
    <col min="10" max="10" width="1.625" style="31" customWidth="1"/>
    <col min="11" max="256" width="11" style="31"/>
    <col min="257" max="257" width="0.5" style="31" customWidth="1"/>
    <col min="258" max="258" width="15.125" style="31" customWidth="1"/>
    <col min="259" max="259" width="6.625" style="31" customWidth="1"/>
    <col min="260" max="262" width="10.625" style="31" customWidth="1"/>
    <col min="263" max="264" width="9.625" style="31" customWidth="1"/>
    <col min="265" max="265" width="0.125" style="31" customWidth="1"/>
    <col min="266" max="266" width="1.625" style="31" customWidth="1"/>
    <col min="267" max="512" width="11" style="31"/>
    <col min="513" max="513" width="0.5" style="31" customWidth="1"/>
    <col min="514" max="514" width="15.125" style="31" customWidth="1"/>
    <col min="515" max="515" width="6.625" style="31" customWidth="1"/>
    <col min="516" max="518" width="10.625" style="31" customWidth="1"/>
    <col min="519" max="520" width="9.625" style="31" customWidth="1"/>
    <col min="521" max="521" width="0.125" style="31" customWidth="1"/>
    <col min="522" max="522" width="1.625" style="31" customWidth="1"/>
    <col min="523" max="768" width="11" style="31"/>
    <col min="769" max="769" width="0.5" style="31" customWidth="1"/>
    <col min="770" max="770" width="15.125" style="31" customWidth="1"/>
    <col min="771" max="771" width="6.625" style="31" customWidth="1"/>
    <col min="772" max="774" width="10.625" style="31" customWidth="1"/>
    <col min="775" max="776" width="9.625" style="31" customWidth="1"/>
    <col min="777" max="777" width="0.125" style="31" customWidth="1"/>
    <col min="778" max="778" width="1.625" style="31" customWidth="1"/>
    <col min="779" max="1024" width="11" style="31"/>
    <col min="1025" max="1025" width="0.5" style="31" customWidth="1"/>
    <col min="1026" max="1026" width="15.125" style="31" customWidth="1"/>
    <col min="1027" max="1027" width="6.625" style="31" customWidth="1"/>
    <col min="1028" max="1030" width="10.625" style="31" customWidth="1"/>
    <col min="1031" max="1032" width="9.625" style="31" customWidth="1"/>
    <col min="1033" max="1033" width="0.125" style="31" customWidth="1"/>
    <col min="1034" max="1034" width="1.625" style="31" customWidth="1"/>
    <col min="1035" max="1280" width="11" style="31"/>
    <col min="1281" max="1281" width="0.5" style="31" customWidth="1"/>
    <col min="1282" max="1282" width="15.125" style="31" customWidth="1"/>
    <col min="1283" max="1283" width="6.625" style="31" customWidth="1"/>
    <col min="1284" max="1286" width="10.625" style="31" customWidth="1"/>
    <col min="1287" max="1288" width="9.625" style="31" customWidth="1"/>
    <col min="1289" max="1289" width="0.125" style="31" customWidth="1"/>
    <col min="1290" max="1290" width="1.625" style="31" customWidth="1"/>
    <col min="1291" max="1536" width="11" style="31"/>
    <col min="1537" max="1537" width="0.5" style="31" customWidth="1"/>
    <col min="1538" max="1538" width="15.125" style="31" customWidth="1"/>
    <col min="1539" max="1539" width="6.625" style="31" customWidth="1"/>
    <col min="1540" max="1542" width="10.625" style="31" customWidth="1"/>
    <col min="1543" max="1544" width="9.625" style="31" customWidth="1"/>
    <col min="1545" max="1545" width="0.125" style="31" customWidth="1"/>
    <col min="1546" max="1546" width="1.625" style="31" customWidth="1"/>
    <col min="1547" max="1792" width="11" style="31"/>
    <col min="1793" max="1793" width="0.5" style="31" customWidth="1"/>
    <col min="1794" max="1794" width="15.125" style="31" customWidth="1"/>
    <col min="1795" max="1795" width="6.625" style="31" customWidth="1"/>
    <col min="1796" max="1798" width="10.625" style="31" customWidth="1"/>
    <col min="1799" max="1800" width="9.625" style="31" customWidth="1"/>
    <col min="1801" max="1801" width="0.125" style="31" customWidth="1"/>
    <col min="1802" max="1802" width="1.625" style="31" customWidth="1"/>
    <col min="1803" max="2048" width="11" style="31"/>
    <col min="2049" max="2049" width="0.5" style="31" customWidth="1"/>
    <col min="2050" max="2050" width="15.125" style="31" customWidth="1"/>
    <col min="2051" max="2051" width="6.625" style="31" customWidth="1"/>
    <col min="2052" max="2054" width="10.625" style="31" customWidth="1"/>
    <col min="2055" max="2056" width="9.625" style="31" customWidth="1"/>
    <col min="2057" max="2057" width="0.125" style="31" customWidth="1"/>
    <col min="2058" max="2058" width="1.625" style="31" customWidth="1"/>
    <col min="2059" max="2304" width="11" style="31"/>
    <col min="2305" max="2305" width="0.5" style="31" customWidth="1"/>
    <col min="2306" max="2306" width="15.125" style="31" customWidth="1"/>
    <col min="2307" max="2307" width="6.625" style="31" customWidth="1"/>
    <col min="2308" max="2310" width="10.625" style="31" customWidth="1"/>
    <col min="2311" max="2312" width="9.625" style="31" customWidth="1"/>
    <col min="2313" max="2313" width="0.125" style="31" customWidth="1"/>
    <col min="2314" max="2314" width="1.625" style="31" customWidth="1"/>
    <col min="2315" max="2560" width="11" style="31"/>
    <col min="2561" max="2561" width="0.5" style="31" customWidth="1"/>
    <col min="2562" max="2562" width="15.125" style="31" customWidth="1"/>
    <col min="2563" max="2563" width="6.625" style="31" customWidth="1"/>
    <col min="2564" max="2566" width="10.625" style="31" customWidth="1"/>
    <col min="2567" max="2568" width="9.625" style="31" customWidth="1"/>
    <col min="2569" max="2569" width="0.125" style="31" customWidth="1"/>
    <col min="2570" max="2570" width="1.625" style="31" customWidth="1"/>
    <col min="2571" max="2816" width="11" style="31"/>
    <col min="2817" max="2817" width="0.5" style="31" customWidth="1"/>
    <col min="2818" max="2818" width="15.125" style="31" customWidth="1"/>
    <col min="2819" max="2819" width="6.625" style="31" customWidth="1"/>
    <col min="2820" max="2822" width="10.625" style="31" customWidth="1"/>
    <col min="2823" max="2824" width="9.625" style="31" customWidth="1"/>
    <col min="2825" max="2825" width="0.125" style="31" customWidth="1"/>
    <col min="2826" max="2826" width="1.625" style="31" customWidth="1"/>
    <col min="2827" max="3072" width="11" style="31"/>
    <col min="3073" max="3073" width="0.5" style="31" customWidth="1"/>
    <col min="3074" max="3074" width="15.125" style="31" customWidth="1"/>
    <col min="3075" max="3075" width="6.625" style="31" customWidth="1"/>
    <col min="3076" max="3078" width="10.625" style="31" customWidth="1"/>
    <col min="3079" max="3080" width="9.625" style="31" customWidth="1"/>
    <col min="3081" max="3081" width="0.125" style="31" customWidth="1"/>
    <col min="3082" max="3082" width="1.625" style="31" customWidth="1"/>
    <col min="3083" max="3328" width="11" style="31"/>
    <col min="3329" max="3329" width="0.5" style="31" customWidth="1"/>
    <col min="3330" max="3330" width="15.125" style="31" customWidth="1"/>
    <col min="3331" max="3331" width="6.625" style="31" customWidth="1"/>
    <col min="3332" max="3334" width="10.625" style="31" customWidth="1"/>
    <col min="3335" max="3336" width="9.625" style="31" customWidth="1"/>
    <col min="3337" max="3337" width="0.125" style="31" customWidth="1"/>
    <col min="3338" max="3338" width="1.625" style="31" customWidth="1"/>
    <col min="3339" max="3584" width="11" style="31"/>
    <col min="3585" max="3585" width="0.5" style="31" customWidth="1"/>
    <col min="3586" max="3586" width="15.125" style="31" customWidth="1"/>
    <col min="3587" max="3587" width="6.625" style="31" customWidth="1"/>
    <col min="3588" max="3590" width="10.625" style="31" customWidth="1"/>
    <col min="3591" max="3592" width="9.625" style="31" customWidth="1"/>
    <col min="3593" max="3593" width="0.125" style="31" customWidth="1"/>
    <col min="3594" max="3594" width="1.625" style="31" customWidth="1"/>
    <col min="3595" max="3840" width="11" style="31"/>
    <col min="3841" max="3841" width="0.5" style="31" customWidth="1"/>
    <col min="3842" max="3842" width="15.125" style="31" customWidth="1"/>
    <col min="3843" max="3843" width="6.625" style="31" customWidth="1"/>
    <col min="3844" max="3846" width="10.625" style="31" customWidth="1"/>
    <col min="3847" max="3848" width="9.625" style="31" customWidth="1"/>
    <col min="3849" max="3849" width="0.125" style="31" customWidth="1"/>
    <col min="3850" max="3850" width="1.625" style="31" customWidth="1"/>
    <col min="3851" max="4096" width="11" style="31"/>
    <col min="4097" max="4097" width="0.5" style="31" customWidth="1"/>
    <col min="4098" max="4098" width="15.125" style="31" customWidth="1"/>
    <col min="4099" max="4099" width="6.625" style="31" customWidth="1"/>
    <col min="4100" max="4102" width="10.625" style="31" customWidth="1"/>
    <col min="4103" max="4104" width="9.625" style="31" customWidth="1"/>
    <col min="4105" max="4105" width="0.125" style="31" customWidth="1"/>
    <col min="4106" max="4106" width="1.625" style="31" customWidth="1"/>
    <col min="4107" max="4352" width="11" style="31"/>
    <col min="4353" max="4353" width="0.5" style="31" customWidth="1"/>
    <col min="4354" max="4354" width="15.125" style="31" customWidth="1"/>
    <col min="4355" max="4355" width="6.625" style="31" customWidth="1"/>
    <col min="4356" max="4358" width="10.625" style="31" customWidth="1"/>
    <col min="4359" max="4360" width="9.625" style="31" customWidth="1"/>
    <col min="4361" max="4361" width="0.125" style="31" customWidth="1"/>
    <col min="4362" max="4362" width="1.625" style="31" customWidth="1"/>
    <col min="4363" max="4608" width="11" style="31"/>
    <col min="4609" max="4609" width="0.5" style="31" customWidth="1"/>
    <col min="4610" max="4610" width="15.125" style="31" customWidth="1"/>
    <col min="4611" max="4611" width="6.625" style="31" customWidth="1"/>
    <col min="4612" max="4614" width="10.625" style="31" customWidth="1"/>
    <col min="4615" max="4616" width="9.625" style="31" customWidth="1"/>
    <col min="4617" max="4617" width="0.125" style="31" customWidth="1"/>
    <col min="4618" max="4618" width="1.625" style="31" customWidth="1"/>
    <col min="4619" max="4864" width="11" style="31"/>
    <col min="4865" max="4865" width="0.5" style="31" customWidth="1"/>
    <col min="4866" max="4866" width="15.125" style="31" customWidth="1"/>
    <col min="4867" max="4867" width="6.625" style="31" customWidth="1"/>
    <col min="4868" max="4870" width="10.625" style="31" customWidth="1"/>
    <col min="4871" max="4872" width="9.625" style="31" customWidth="1"/>
    <col min="4873" max="4873" width="0.125" style="31" customWidth="1"/>
    <col min="4874" max="4874" width="1.625" style="31" customWidth="1"/>
    <col min="4875" max="5120" width="11" style="31"/>
    <col min="5121" max="5121" width="0.5" style="31" customWidth="1"/>
    <col min="5122" max="5122" width="15.125" style="31" customWidth="1"/>
    <col min="5123" max="5123" width="6.625" style="31" customWidth="1"/>
    <col min="5124" max="5126" width="10.625" style="31" customWidth="1"/>
    <col min="5127" max="5128" width="9.625" style="31" customWidth="1"/>
    <col min="5129" max="5129" width="0.125" style="31" customWidth="1"/>
    <col min="5130" max="5130" width="1.625" style="31" customWidth="1"/>
    <col min="5131" max="5376" width="11" style="31"/>
    <col min="5377" max="5377" width="0.5" style="31" customWidth="1"/>
    <col min="5378" max="5378" width="15.125" style="31" customWidth="1"/>
    <col min="5379" max="5379" width="6.625" style="31" customWidth="1"/>
    <col min="5380" max="5382" width="10.625" style="31" customWidth="1"/>
    <col min="5383" max="5384" width="9.625" style="31" customWidth="1"/>
    <col min="5385" max="5385" width="0.125" style="31" customWidth="1"/>
    <col min="5386" max="5386" width="1.625" style="31" customWidth="1"/>
    <col min="5387" max="5632" width="11" style="31"/>
    <col min="5633" max="5633" width="0.5" style="31" customWidth="1"/>
    <col min="5634" max="5634" width="15.125" style="31" customWidth="1"/>
    <col min="5635" max="5635" width="6.625" style="31" customWidth="1"/>
    <col min="5636" max="5638" width="10.625" style="31" customWidth="1"/>
    <col min="5639" max="5640" width="9.625" style="31" customWidth="1"/>
    <col min="5641" max="5641" width="0.125" style="31" customWidth="1"/>
    <col min="5642" max="5642" width="1.625" style="31" customWidth="1"/>
    <col min="5643" max="5888" width="11" style="31"/>
    <col min="5889" max="5889" width="0.5" style="31" customWidth="1"/>
    <col min="5890" max="5890" width="15.125" style="31" customWidth="1"/>
    <col min="5891" max="5891" width="6.625" style="31" customWidth="1"/>
    <col min="5892" max="5894" width="10.625" style="31" customWidth="1"/>
    <col min="5895" max="5896" width="9.625" style="31" customWidth="1"/>
    <col min="5897" max="5897" width="0.125" style="31" customWidth="1"/>
    <col min="5898" max="5898" width="1.625" style="31" customWidth="1"/>
    <col min="5899" max="6144" width="11" style="31"/>
    <col min="6145" max="6145" width="0.5" style="31" customWidth="1"/>
    <col min="6146" max="6146" width="15.125" style="31" customWidth="1"/>
    <col min="6147" max="6147" width="6.625" style="31" customWidth="1"/>
    <col min="6148" max="6150" width="10.625" style="31" customWidth="1"/>
    <col min="6151" max="6152" width="9.625" style="31" customWidth="1"/>
    <col min="6153" max="6153" width="0.125" style="31" customWidth="1"/>
    <col min="6154" max="6154" width="1.625" style="31" customWidth="1"/>
    <col min="6155" max="6400" width="11" style="31"/>
    <col min="6401" max="6401" width="0.5" style="31" customWidth="1"/>
    <col min="6402" max="6402" width="15.125" style="31" customWidth="1"/>
    <col min="6403" max="6403" width="6.625" style="31" customWidth="1"/>
    <col min="6404" max="6406" width="10.625" style="31" customWidth="1"/>
    <col min="6407" max="6408" width="9.625" style="31" customWidth="1"/>
    <col min="6409" max="6409" width="0.125" style="31" customWidth="1"/>
    <col min="6410" max="6410" width="1.625" style="31" customWidth="1"/>
    <col min="6411" max="6656" width="11" style="31"/>
    <col min="6657" max="6657" width="0.5" style="31" customWidth="1"/>
    <col min="6658" max="6658" width="15.125" style="31" customWidth="1"/>
    <col min="6659" max="6659" width="6.625" style="31" customWidth="1"/>
    <col min="6660" max="6662" width="10.625" style="31" customWidth="1"/>
    <col min="6663" max="6664" width="9.625" style="31" customWidth="1"/>
    <col min="6665" max="6665" width="0.125" style="31" customWidth="1"/>
    <col min="6666" max="6666" width="1.625" style="31" customWidth="1"/>
    <col min="6667" max="6912" width="11" style="31"/>
    <col min="6913" max="6913" width="0.5" style="31" customWidth="1"/>
    <col min="6914" max="6914" width="15.125" style="31" customWidth="1"/>
    <col min="6915" max="6915" width="6.625" style="31" customWidth="1"/>
    <col min="6916" max="6918" width="10.625" style="31" customWidth="1"/>
    <col min="6919" max="6920" width="9.625" style="31" customWidth="1"/>
    <col min="6921" max="6921" width="0.125" style="31" customWidth="1"/>
    <col min="6922" max="6922" width="1.625" style="31" customWidth="1"/>
    <col min="6923" max="7168" width="11" style="31"/>
    <col min="7169" max="7169" width="0.5" style="31" customWidth="1"/>
    <col min="7170" max="7170" width="15.125" style="31" customWidth="1"/>
    <col min="7171" max="7171" width="6.625" style="31" customWidth="1"/>
    <col min="7172" max="7174" width="10.625" style="31" customWidth="1"/>
    <col min="7175" max="7176" width="9.625" style="31" customWidth="1"/>
    <col min="7177" max="7177" width="0.125" style="31" customWidth="1"/>
    <col min="7178" max="7178" width="1.625" style="31" customWidth="1"/>
    <col min="7179" max="7424" width="11" style="31"/>
    <col min="7425" max="7425" width="0.5" style="31" customWidth="1"/>
    <col min="7426" max="7426" width="15.125" style="31" customWidth="1"/>
    <col min="7427" max="7427" width="6.625" style="31" customWidth="1"/>
    <col min="7428" max="7430" width="10.625" style="31" customWidth="1"/>
    <col min="7431" max="7432" width="9.625" style="31" customWidth="1"/>
    <col min="7433" max="7433" width="0.125" style="31" customWidth="1"/>
    <col min="7434" max="7434" width="1.625" style="31" customWidth="1"/>
    <col min="7435" max="7680" width="11" style="31"/>
    <col min="7681" max="7681" width="0.5" style="31" customWidth="1"/>
    <col min="7682" max="7682" width="15.125" style="31" customWidth="1"/>
    <col min="7683" max="7683" width="6.625" style="31" customWidth="1"/>
    <col min="7684" max="7686" width="10.625" style="31" customWidth="1"/>
    <col min="7687" max="7688" width="9.625" style="31" customWidth="1"/>
    <col min="7689" max="7689" width="0.125" style="31" customWidth="1"/>
    <col min="7690" max="7690" width="1.625" style="31" customWidth="1"/>
    <col min="7691" max="7936" width="11" style="31"/>
    <col min="7937" max="7937" width="0.5" style="31" customWidth="1"/>
    <col min="7938" max="7938" width="15.125" style="31" customWidth="1"/>
    <col min="7939" max="7939" width="6.625" style="31" customWidth="1"/>
    <col min="7940" max="7942" width="10.625" style="31" customWidth="1"/>
    <col min="7943" max="7944" width="9.625" style="31" customWidth="1"/>
    <col min="7945" max="7945" width="0.125" style="31" customWidth="1"/>
    <col min="7946" max="7946" width="1.625" style="31" customWidth="1"/>
    <col min="7947" max="8192" width="11" style="31"/>
    <col min="8193" max="8193" width="0.5" style="31" customWidth="1"/>
    <col min="8194" max="8194" width="15.125" style="31" customWidth="1"/>
    <col min="8195" max="8195" width="6.625" style="31" customWidth="1"/>
    <col min="8196" max="8198" width="10.625" style="31" customWidth="1"/>
    <col min="8199" max="8200" width="9.625" style="31" customWidth="1"/>
    <col min="8201" max="8201" width="0.125" style="31" customWidth="1"/>
    <col min="8202" max="8202" width="1.625" style="31" customWidth="1"/>
    <col min="8203" max="8448" width="11" style="31"/>
    <col min="8449" max="8449" width="0.5" style="31" customWidth="1"/>
    <col min="8450" max="8450" width="15.125" style="31" customWidth="1"/>
    <col min="8451" max="8451" width="6.625" style="31" customWidth="1"/>
    <col min="8452" max="8454" width="10.625" style="31" customWidth="1"/>
    <col min="8455" max="8456" width="9.625" style="31" customWidth="1"/>
    <col min="8457" max="8457" width="0.125" style="31" customWidth="1"/>
    <col min="8458" max="8458" width="1.625" style="31" customWidth="1"/>
    <col min="8459" max="8704" width="11" style="31"/>
    <col min="8705" max="8705" width="0.5" style="31" customWidth="1"/>
    <col min="8706" max="8706" width="15.125" style="31" customWidth="1"/>
    <col min="8707" max="8707" width="6.625" style="31" customWidth="1"/>
    <col min="8708" max="8710" width="10.625" style="31" customWidth="1"/>
    <col min="8711" max="8712" width="9.625" style="31" customWidth="1"/>
    <col min="8713" max="8713" width="0.125" style="31" customWidth="1"/>
    <col min="8714" max="8714" width="1.625" style="31" customWidth="1"/>
    <col min="8715" max="8960" width="11" style="31"/>
    <col min="8961" max="8961" width="0.5" style="31" customWidth="1"/>
    <col min="8962" max="8962" width="15.125" style="31" customWidth="1"/>
    <col min="8963" max="8963" width="6.625" style="31" customWidth="1"/>
    <col min="8964" max="8966" width="10.625" style="31" customWidth="1"/>
    <col min="8967" max="8968" width="9.625" style="31" customWidth="1"/>
    <col min="8969" max="8969" width="0.125" style="31" customWidth="1"/>
    <col min="8970" max="8970" width="1.625" style="31" customWidth="1"/>
    <col min="8971" max="9216" width="11" style="31"/>
    <col min="9217" max="9217" width="0.5" style="31" customWidth="1"/>
    <col min="9218" max="9218" width="15.125" style="31" customWidth="1"/>
    <col min="9219" max="9219" width="6.625" style="31" customWidth="1"/>
    <col min="9220" max="9222" width="10.625" style="31" customWidth="1"/>
    <col min="9223" max="9224" width="9.625" style="31" customWidth="1"/>
    <col min="9225" max="9225" width="0.125" style="31" customWidth="1"/>
    <col min="9226" max="9226" width="1.625" style="31" customWidth="1"/>
    <col min="9227" max="9472" width="11" style="31"/>
    <col min="9473" max="9473" width="0.5" style="31" customWidth="1"/>
    <col min="9474" max="9474" width="15.125" style="31" customWidth="1"/>
    <col min="9475" max="9475" width="6.625" style="31" customWidth="1"/>
    <col min="9476" max="9478" width="10.625" style="31" customWidth="1"/>
    <col min="9479" max="9480" width="9.625" style="31" customWidth="1"/>
    <col min="9481" max="9481" width="0.125" style="31" customWidth="1"/>
    <col min="9482" max="9482" width="1.625" style="31" customWidth="1"/>
    <col min="9483" max="9728" width="11" style="31"/>
    <col min="9729" max="9729" width="0.5" style="31" customWidth="1"/>
    <col min="9730" max="9730" width="15.125" style="31" customWidth="1"/>
    <col min="9731" max="9731" width="6.625" style="31" customWidth="1"/>
    <col min="9732" max="9734" width="10.625" style="31" customWidth="1"/>
    <col min="9735" max="9736" width="9.625" style="31" customWidth="1"/>
    <col min="9737" max="9737" width="0.125" style="31" customWidth="1"/>
    <col min="9738" max="9738" width="1.625" style="31" customWidth="1"/>
    <col min="9739" max="9984" width="11" style="31"/>
    <col min="9985" max="9985" width="0.5" style="31" customWidth="1"/>
    <col min="9986" max="9986" width="15.125" style="31" customWidth="1"/>
    <col min="9987" max="9987" width="6.625" style="31" customWidth="1"/>
    <col min="9988" max="9990" width="10.625" style="31" customWidth="1"/>
    <col min="9991" max="9992" width="9.625" style="31" customWidth="1"/>
    <col min="9993" max="9993" width="0.125" style="31" customWidth="1"/>
    <col min="9994" max="9994" width="1.625" style="31" customWidth="1"/>
    <col min="9995" max="10240" width="11" style="31"/>
    <col min="10241" max="10241" width="0.5" style="31" customWidth="1"/>
    <col min="10242" max="10242" width="15.125" style="31" customWidth="1"/>
    <col min="10243" max="10243" width="6.625" style="31" customWidth="1"/>
    <col min="10244" max="10246" width="10.625" style="31" customWidth="1"/>
    <col min="10247" max="10248" width="9.625" style="31" customWidth="1"/>
    <col min="10249" max="10249" width="0.125" style="31" customWidth="1"/>
    <col min="10250" max="10250" width="1.625" style="31" customWidth="1"/>
    <col min="10251" max="10496" width="11" style="31"/>
    <col min="10497" max="10497" width="0.5" style="31" customWidth="1"/>
    <col min="10498" max="10498" width="15.125" style="31" customWidth="1"/>
    <col min="10499" max="10499" width="6.625" style="31" customWidth="1"/>
    <col min="10500" max="10502" width="10.625" style="31" customWidth="1"/>
    <col min="10503" max="10504" width="9.625" style="31" customWidth="1"/>
    <col min="10505" max="10505" width="0.125" style="31" customWidth="1"/>
    <col min="10506" max="10506" width="1.625" style="31" customWidth="1"/>
    <col min="10507" max="10752" width="11" style="31"/>
    <col min="10753" max="10753" width="0.5" style="31" customWidth="1"/>
    <col min="10754" max="10754" width="15.125" style="31" customWidth="1"/>
    <col min="10755" max="10755" width="6.625" style="31" customWidth="1"/>
    <col min="10756" max="10758" width="10.625" style="31" customWidth="1"/>
    <col min="10759" max="10760" width="9.625" style="31" customWidth="1"/>
    <col min="10761" max="10761" width="0.125" style="31" customWidth="1"/>
    <col min="10762" max="10762" width="1.625" style="31" customWidth="1"/>
    <col min="10763" max="11008" width="11" style="31"/>
    <col min="11009" max="11009" width="0.5" style="31" customWidth="1"/>
    <col min="11010" max="11010" width="15.125" style="31" customWidth="1"/>
    <col min="11011" max="11011" width="6.625" style="31" customWidth="1"/>
    <col min="11012" max="11014" width="10.625" style="31" customWidth="1"/>
    <col min="11015" max="11016" width="9.625" style="31" customWidth="1"/>
    <col min="11017" max="11017" width="0.125" style="31" customWidth="1"/>
    <col min="11018" max="11018" width="1.625" style="31" customWidth="1"/>
    <col min="11019" max="11264" width="11" style="31"/>
    <col min="11265" max="11265" width="0.5" style="31" customWidth="1"/>
    <col min="11266" max="11266" width="15.125" style="31" customWidth="1"/>
    <col min="11267" max="11267" width="6.625" style="31" customWidth="1"/>
    <col min="11268" max="11270" width="10.625" style="31" customWidth="1"/>
    <col min="11271" max="11272" width="9.625" style="31" customWidth="1"/>
    <col min="11273" max="11273" width="0.125" style="31" customWidth="1"/>
    <col min="11274" max="11274" width="1.625" style="31" customWidth="1"/>
    <col min="11275" max="11520" width="11" style="31"/>
    <col min="11521" max="11521" width="0.5" style="31" customWidth="1"/>
    <col min="11522" max="11522" width="15.125" style="31" customWidth="1"/>
    <col min="11523" max="11523" width="6.625" style="31" customWidth="1"/>
    <col min="11524" max="11526" width="10.625" style="31" customWidth="1"/>
    <col min="11527" max="11528" width="9.625" style="31" customWidth="1"/>
    <col min="11529" max="11529" width="0.125" style="31" customWidth="1"/>
    <col min="11530" max="11530" width="1.625" style="31" customWidth="1"/>
    <col min="11531" max="11776" width="11" style="31"/>
    <col min="11777" max="11777" width="0.5" style="31" customWidth="1"/>
    <col min="11778" max="11778" width="15.125" style="31" customWidth="1"/>
    <col min="11779" max="11779" width="6.625" style="31" customWidth="1"/>
    <col min="11780" max="11782" width="10.625" style="31" customWidth="1"/>
    <col min="11783" max="11784" width="9.625" style="31" customWidth="1"/>
    <col min="11785" max="11785" width="0.125" style="31" customWidth="1"/>
    <col min="11786" max="11786" width="1.625" style="31" customWidth="1"/>
    <col min="11787" max="12032" width="11" style="31"/>
    <col min="12033" max="12033" width="0.5" style="31" customWidth="1"/>
    <col min="12034" max="12034" width="15.125" style="31" customWidth="1"/>
    <col min="12035" max="12035" width="6.625" style="31" customWidth="1"/>
    <col min="12036" max="12038" width="10.625" style="31" customWidth="1"/>
    <col min="12039" max="12040" width="9.625" style="31" customWidth="1"/>
    <col min="12041" max="12041" width="0.125" style="31" customWidth="1"/>
    <col min="12042" max="12042" width="1.625" style="31" customWidth="1"/>
    <col min="12043" max="12288" width="11" style="31"/>
    <col min="12289" max="12289" width="0.5" style="31" customWidth="1"/>
    <col min="12290" max="12290" width="15.125" style="31" customWidth="1"/>
    <col min="12291" max="12291" width="6.625" style="31" customWidth="1"/>
    <col min="12292" max="12294" width="10.625" style="31" customWidth="1"/>
    <col min="12295" max="12296" width="9.625" style="31" customWidth="1"/>
    <col min="12297" max="12297" width="0.125" style="31" customWidth="1"/>
    <col min="12298" max="12298" width="1.625" style="31" customWidth="1"/>
    <col min="12299" max="12544" width="11" style="31"/>
    <col min="12545" max="12545" width="0.5" style="31" customWidth="1"/>
    <col min="12546" max="12546" width="15.125" style="31" customWidth="1"/>
    <col min="12547" max="12547" width="6.625" style="31" customWidth="1"/>
    <col min="12548" max="12550" width="10.625" style="31" customWidth="1"/>
    <col min="12551" max="12552" width="9.625" style="31" customWidth="1"/>
    <col min="12553" max="12553" width="0.125" style="31" customWidth="1"/>
    <col min="12554" max="12554" width="1.625" style="31" customWidth="1"/>
    <col min="12555" max="12800" width="11" style="31"/>
    <col min="12801" max="12801" width="0.5" style="31" customWidth="1"/>
    <col min="12802" max="12802" width="15.125" style="31" customWidth="1"/>
    <col min="12803" max="12803" width="6.625" style="31" customWidth="1"/>
    <col min="12804" max="12806" width="10.625" style="31" customWidth="1"/>
    <col min="12807" max="12808" width="9.625" style="31" customWidth="1"/>
    <col min="12809" max="12809" width="0.125" style="31" customWidth="1"/>
    <col min="12810" max="12810" width="1.625" style="31" customWidth="1"/>
    <col min="12811" max="13056" width="11" style="31"/>
    <col min="13057" max="13057" width="0.5" style="31" customWidth="1"/>
    <col min="13058" max="13058" width="15.125" style="31" customWidth="1"/>
    <col min="13059" max="13059" width="6.625" style="31" customWidth="1"/>
    <col min="13060" max="13062" width="10.625" style="31" customWidth="1"/>
    <col min="13063" max="13064" width="9.625" style="31" customWidth="1"/>
    <col min="13065" max="13065" width="0.125" style="31" customWidth="1"/>
    <col min="13066" max="13066" width="1.625" style="31" customWidth="1"/>
    <col min="13067" max="13312" width="11" style="31"/>
    <col min="13313" max="13313" width="0.5" style="31" customWidth="1"/>
    <col min="13314" max="13314" width="15.125" style="31" customWidth="1"/>
    <col min="13315" max="13315" width="6.625" style="31" customWidth="1"/>
    <col min="13316" max="13318" width="10.625" style="31" customWidth="1"/>
    <col min="13319" max="13320" width="9.625" style="31" customWidth="1"/>
    <col min="13321" max="13321" width="0.125" style="31" customWidth="1"/>
    <col min="13322" max="13322" width="1.625" style="31" customWidth="1"/>
    <col min="13323" max="13568" width="11" style="31"/>
    <col min="13569" max="13569" width="0.5" style="31" customWidth="1"/>
    <col min="13570" max="13570" width="15.125" style="31" customWidth="1"/>
    <col min="13571" max="13571" width="6.625" style="31" customWidth="1"/>
    <col min="13572" max="13574" width="10.625" style="31" customWidth="1"/>
    <col min="13575" max="13576" width="9.625" style="31" customWidth="1"/>
    <col min="13577" max="13577" width="0.125" style="31" customWidth="1"/>
    <col min="13578" max="13578" width="1.625" style="31" customWidth="1"/>
    <col min="13579" max="13824" width="11" style="31"/>
    <col min="13825" max="13825" width="0.5" style="31" customWidth="1"/>
    <col min="13826" max="13826" width="15.125" style="31" customWidth="1"/>
    <col min="13827" max="13827" width="6.625" style="31" customWidth="1"/>
    <col min="13828" max="13830" width="10.625" style="31" customWidth="1"/>
    <col min="13831" max="13832" width="9.625" style="31" customWidth="1"/>
    <col min="13833" max="13833" width="0.125" style="31" customWidth="1"/>
    <col min="13834" max="13834" width="1.625" style="31" customWidth="1"/>
    <col min="13835" max="14080" width="11" style="31"/>
    <col min="14081" max="14081" width="0.5" style="31" customWidth="1"/>
    <col min="14082" max="14082" width="15.125" style="31" customWidth="1"/>
    <col min="14083" max="14083" width="6.625" style="31" customWidth="1"/>
    <col min="14084" max="14086" width="10.625" style="31" customWidth="1"/>
    <col min="14087" max="14088" width="9.625" style="31" customWidth="1"/>
    <col min="14089" max="14089" width="0.125" style="31" customWidth="1"/>
    <col min="14090" max="14090" width="1.625" style="31" customWidth="1"/>
    <col min="14091" max="14336" width="11" style="31"/>
    <col min="14337" max="14337" width="0.5" style="31" customWidth="1"/>
    <col min="14338" max="14338" width="15.125" style="31" customWidth="1"/>
    <col min="14339" max="14339" width="6.625" style="31" customWidth="1"/>
    <col min="14340" max="14342" width="10.625" style="31" customWidth="1"/>
    <col min="14343" max="14344" width="9.625" style="31" customWidth="1"/>
    <col min="14345" max="14345" width="0.125" style="31" customWidth="1"/>
    <col min="14346" max="14346" width="1.625" style="31" customWidth="1"/>
    <col min="14347" max="14592" width="11" style="31"/>
    <col min="14593" max="14593" width="0.5" style="31" customWidth="1"/>
    <col min="14594" max="14594" width="15.125" style="31" customWidth="1"/>
    <col min="14595" max="14595" width="6.625" style="31" customWidth="1"/>
    <col min="14596" max="14598" width="10.625" style="31" customWidth="1"/>
    <col min="14599" max="14600" width="9.625" style="31" customWidth="1"/>
    <col min="14601" max="14601" width="0.125" style="31" customWidth="1"/>
    <col min="14602" max="14602" width="1.625" style="31" customWidth="1"/>
    <col min="14603" max="14848" width="11" style="31"/>
    <col min="14849" max="14849" width="0.5" style="31" customWidth="1"/>
    <col min="14850" max="14850" width="15.125" style="31" customWidth="1"/>
    <col min="14851" max="14851" width="6.625" style="31" customWidth="1"/>
    <col min="14852" max="14854" width="10.625" style="31" customWidth="1"/>
    <col min="14855" max="14856" width="9.625" style="31" customWidth="1"/>
    <col min="14857" max="14857" width="0.125" style="31" customWidth="1"/>
    <col min="14858" max="14858" width="1.625" style="31" customWidth="1"/>
    <col min="14859" max="15104" width="11" style="31"/>
    <col min="15105" max="15105" width="0.5" style="31" customWidth="1"/>
    <col min="15106" max="15106" width="15.125" style="31" customWidth="1"/>
    <col min="15107" max="15107" width="6.625" style="31" customWidth="1"/>
    <col min="15108" max="15110" width="10.625" style="31" customWidth="1"/>
    <col min="15111" max="15112" width="9.625" style="31" customWidth="1"/>
    <col min="15113" max="15113" width="0.125" style="31" customWidth="1"/>
    <col min="15114" max="15114" width="1.625" style="31" customWidth="1"/>
    <col min="15115" max="15360" width="11" style="31"/>
    <col min="15361" max="15361" width="0.5" style="31" customWidth="1"/>
    <col min="15362" max="15362" width="15.125" style="31" customWidth="1"/>
    <col min="15363" max="15363" width="6.625" style="31" customWidth="1"/>
    <col min="15364" max="15366" width="10.625" style="31" customWidth="1"/>
    <col min="15367" max="15368" width="9.625" style="31" customWidth="1"/>
    <col min="15369" max="15369" width="0.125" style="31" customWidth="1"/>
    <col min="15370" max="15370" width="1.625" style="31" customWidth="1"/>
    <col min="15371" max="15616" width="11" style="31"/>
    <col min="15617" max="15617" width="0.5" style="31" customWidth="1"/>
    <col min="15618" max="15618" width="15.125" style="31" customWidth="1"/>
    <col min="15619" max="15619" width="6.625" style="31" customWidth="1"/>
    <col min="15620" max="15622" width="10.625" style="31" customWidth="1"/>
    <col min="15623" max="15624" width="9.625" style="31" customWidth="1"/>
    <col min="15625" max="15625" width="0.125" style="31" customWidth="1"/>
    <col min="15626" max="15626" width="1.625" style="31" customWidth="1"/>
    <col min="15627" max="15872" width="11" style="31"/>
    <col min="15873" max="15873" width="0.5" style="31" customWidth="1"/>
    <col min="15874" max="15874" width="15.125" style="31" customWidth="1"/>
    <col min="15875" max="15875" width="6.625" style="31" customWidth="1"/>
    <col min="15876" max="15878" width="10.625" style="31" customWidth="1"/>
    <col min="15879" max="15880" width="9.625" style="31" customWidth="1"/>
    <col min="15881" max="15881" width="0.125" style="31" customWidth="1"/>
    <col min="15882" max="15882" width="1.625" style="31" customWidth="1"/>
    <col min="15883" max="16128" width="11" style="31"/>
    <col min="16129" max="16129" width="0.5" style="31" customWidth="1"/>
    <col min="16130" max="16130" width="15.125" style="31" customWidth="1"/>
    <col min="16131" max="16131" width="6.625" style="31" customWidth="1"/>
    <col min="16132" max="16134" width="10.625" style="31" customWidth="1"/>
    <col min="16135" max="16136" width="9.625" style="31" customWidth="1"/>
    <col min="16137" max="16137" width="0.125" style="31" customWidth="1"/>
    <col min="16138" max="16138" width="1.625" style="31" customWidth="1"/>
    <col min="16139" max="16384" width="11" style="31"/>
  </cols>
  <sheetData>
    <row r="2" spans="2:8" s="16" customFormat="1" ht="30" customHeight="1">
      <c r="B2" s="1" t="s">
        <v>48</v>
      </c>
      <c r="C2" s="1"/>
      <c r="D2" s="1"/>
      <c r="E2" s="1"/>
      <c r="F2" s="1"/>
      <c r="G2" s="1"/>
      <c r="H2" s="1"/>
    </row>
    <row r="3" spans="2:8" ht="18" customHeight="1">
      <c r="B3" s="71" t="s">
        <v>16</v>
      </c>
      <c r="C3" s="72" t="s">
        <v>49</v>
      </c>
      <c r="D3" s="73" t="s">
        <v>50</v>
      </c>
      <c r="E3" s="74"/>
      <c r="F3" s="75"/>
      <c r="G3" s="76"/>
      <c r="H3" s="77"/>
    </row>
    <row r="4" spans="2:8" ht="67.5" customHeight="1">
      <c r="B4" s="78"/>
      <c r="C4" s="34"/>
      <c r="D4" s="34"/>
      <c r="E4" s="68" t="s">
        <v>51</v>
      </c>
      <c r="F4" s="68" t="s">
        <v>52</v>
      </c>
      <c r="G4" s="79" t="s">
        <v>53</v>
      </c>
      <c r="H4" s="80" t="s">
        <v>54</v>
      </c>
    </row>
    <row r="5" spans="2:8" ht="22.5" customHeight="1">
      <c r="B5" s="81" t="s">
        <v>55</v>
      </c>
      <c r="C5" s="82">
        <v>2</v>
      </c>
      <c r="D5" s="83">
        <v>100</v>
      </c>
      <c r="E5" s="84">
        <v>0</v>
      </c>
      <c r="F5" s="84">
        <v>51.6</v>
      </c>
      <c r="G5" s="84">
        <v>0</v>
      </c>
      <c r="H5" s="84">
        <v>48.4</v>
      </c>
    </row>
    <row r="6" spans="2:8" ht="22.5" customHeight="1">
      <c r="B6" s="81" t="s">
        <v>56</v>
      </c>
      <c r="C6" s="82">
        <v>91</v>
      </c>
      <c r="D6" s="83">
        <v>100</v>
      </c>
      <c r="E6" s="85">
        <v>7</v>
      </c>
      <c r="F6" s="85">
        <v>28.9</v>
      </c>
      <c r="G6" s="85">
        <v>4.5999999999999996</v>
      </c>
      <c r="H6" s="85">
        <v>59.4</v>
      </c>
    </row>
    <row r="7" spans="2:8" ht="22.5" customHeight="1">
      <c r="B7" s="81" t="s">
        <v>57</v>
      </c>
      <c r="C7" s="82">
        <v>12</v>
      </c>
      <c r="D7" s="83">
        <v>100</v>
      </c>
      <c r="E7" s="85">
        <v>45.2</v>
      </c>
      <c r="F7" s="85">
        <v>24.1</v>
      </c>
      <c r="G7" s="85">
        <v>2</v>
      </c>
      <c r="H7" s="85">
        <v>28.7</v>
      </c>
    </row>
    <row r="8" spans="2:8" ht="22.5" customHeight="1">
      <c r="B8" s="81" t="s">
        <v>58</v>
      </c>
      <c r="C8" s="86">
        <v>4</v>
      </c>
      <c r="D8" s="85">
        <v>100</v>
      </c>
      <c r="E8" s="85">
        <v>0</v>
      </c>
      <c r="F8" s="85">
        <v>48</v>
      </c>
      <c r="G8" s="85">
        <v>1.4</v>
      </c>
      <c r="H8" s="85">
        <v>50.6</v>
      </c>
    </row>
    <row r="9" spans="2:8" ht="22.5" customHeight="1">
      <c r="B9" s="81" t="s">
        <v>59</v>
      </c>
      <c r="C9" s="87">
        <v>14</v>
      </c>
      <c r="D9" s="85">
        <v>100</v>
      </c>
      <c r="E9" s="85">
        <v>13.5</v>
      </c>
      <c r="F9" s="85">
        <v>11.7</v>
      </c>
      <c r="G9" s="85">
        <v>0</v>
      </c>
      <c r="H9" s="85">
        <v>74.8</v>
      </c>
    </row>
    <row r="10" spans="2:8" ht="22.5" customHeight="1">
      <c r="B10" s="81" t="s">
        <v>60</v>
      </c>
      <c r="C10" s="82">
        <v>1</v>
      </c>
      <c r="D10" s="88" t="s">
        <v>61</v>
      </c>
      <c r="E10" s="88" t="s">
        <v>61</v>
      </c>
      <c r="F10" s="88" t="s">
        <v>61</v>
      </c>
      <c r="G10" s="88" t="s">
        <v>61</v>
      </c>
      <c r="H10" s="88" t="s">
        <v>61</v>
      </c>
    </row>
    <row r="11" spans="2:8" ht="22.5" customHeight="1">
      <c r="B11" s="81" t="s">
        <v>62</v>
      </c>
      <c r="C11" s="82">
        <v>5</v>
      </c>
      <c r="D11" s="83">
        <v>100</v>
      </c>
      <c r="E11" s="85">
        <v>14.5</v>
      </c>
      <c r="F11" s="85">
        <v>11.8</v>
      </c>
      <c r="G11" s="85">
        <v>3.6</v>
      </c>
      <c r="H11" s="85">
        <v>70.099999999999994</v>
      </c>
    </row>
    <row r="12" spans="2:8" ht="22.5" customHeight="1">
      <c r="B12" s="81" t="s">
        <v>63</v>
      </c>
      <c r="C12" s="82">
        <v>7</v>
      </c>
      <c r="D12" s="85">
        <v>100</v>
      </c>
      <c r="E12" s="85">
        <v>3.1</v>
      </c>
      <c r="F12" s="85">
        <v>61.5</v>
      </c>
      <c r="G12" s="85">
        <v>7.3</v>
      </c>
      <c r="H12" s="85">
        <v>28.2</v>
      </c>
    </row>
    <row r="13" spans="2:8" ht="22.5" customHeight="1">
      <c r="B13" s="81" t="s">
        <v>64</v>
      </c>
      <c r="C13" s="81">
        <v>1</v>
      </c>
      <c r="D13" s="88" t="s">
        <v>61</v>
      </c>
      <c r="E13" s="88" t="s">
        <v>61</v>
      </c>
      <c r="F13" s="88" t="s">
        <v>61</v>
      </c>
      <c r="G13" s="88" t="s">
        <v>61</v>
      </c>
      <c r="H13" s="88" t="s">
        <v>61</v>
      </c>
    </row>
    <row r="14" spans="2:8" ht="22.5" customHeight="1">
      <c r="B14" s="81" t="s">
        <v>65</v>
      </c>
      <c r="C14" s="82">
        <v>2</v>
      </c>
      <c r="D14" s="83">
        <v>100</v>
      </c>
      <c r="E14" s="85">
        <v>62.8</v>
      </c>
      <c r="F14" s="85">
        <v>13.9</v>
      </c>
      <c r="G14" s="85">
        <v>23</v>
      </c>
      <c r="H14" s="85">
        <v>0.3</v>
      </c>
    </row>
    <row r="15" spans="2:8" ht="22.5" customHeight="1">
      <c r="B15" s="81" t="s">
        <v>66</v>
      </c>
      <c r="C15" s="82">
        <v>5</v>
      </c>
      <c r="D15" s="83">
        <v>100</v>
      </c>
      <c r="E15" s="85">
        <v>0</v>
      </c>
      <c r="F15" s="85">
        <v>75.400000000000006</v>
      </c>
      <c r="G15" s="85">
        <v>0</v>
      </c>
      <c r="H15" s="85">
        <v>24.6</v>
      </c>
    </row>
    <row r="16" spans="2:8" ht="22.5" customHeight="1">
      <c r="B16" s="81" t="s">
        <v>67</v>
      </c>
      <c r="C16" s="82">
        <v>5</v>
      </c>
      <c r="D16" s="83">
        <v>100</v>
      </c>
      <c r="E16" s="85">
        <v>6.7</v>
      </c>
      <c r="F16" s="85">
        <v>72.3</v>
      </c>
      <c r="G16" s="85">
        <v>9.8000000000000007</v>
      </c>
      <c r="H16" s="85">
        <v>11.3</v>
      </c>
    </row>
    <row r="17" spans="1:211" ht="22.5" customHeight="1">
      <c r="B17" s="81" t="s">
        <v>68</v>
      </c>
      <c r="C17" s="82">
        <v>2</v>
      </c>
      <c r="D17" s="83">
        <v>100</v>
      </c>
      <c r="E17" s="85">
        <v>4.8</v>
      </c>
      <c r="F17" s="85">
        <v>25.7</v>
      </c>
      <c r="G17" s="85">
        <v>0</v>
      </c>
      <c r="H17" s="85">
        <v>69.5</v>
      </c>
    </row>
    <row r="18" spans="1:211" ht="22.5" customHeight="1">
      <c r="B18" s="81" t="s">
        <v>69</v>
      </c>
      <c r="C18" s="82">
        <v>1</v>
      </c>
      <c r="D18" s="88" t="s">
        <v>61</v>
      </c>
      <c r="E18" s="88" t="s">
        <v>61</v>
      </c>
      <c r="F18" s="88" t="s">
        <v>61</v>
      </c>
      <c r="G18" s="88" t="s">
        <v>61</v>
      </c>
      <c r="H18" s="88" t="s">
        <v>61</v>
      </c>
    </row>
    <row r="19" spans="1:211" ht="22.5" customHeight="1">
      <c r="B19" s="81" t="s">
        <v>70</v>
      </c>
      <c r="C19" s="82">
        <v>2</v>
      </c>
      <c r="D19" s="85">
        <v>100</v>
      </c>
      <c r="E19" s="85">
        <v>0</v>
      </c>
      <c r="F19" s="85">
        <v>88.5</v>
      </c>
      <c r="G19" s="85">
        <v>0</v>
      </c>
      <c r="H19" s="85">
        <v>11.5</v>
      </c>
    </row>
    <row r="20" spans="1:211" ht="22.5" customHeight="1">
      <c r="B20" s="81" t="s">
        <v>71</v>
      </c>
      <c r="C20" s="82">
        <v>1</v>
      </c>
      <c r="D20" s="88" t="s">
        <v>61</v>
      </c>
      <c r="E20" s="88" t="s">
        <v>61</v>
      </c>
      <c r="F20" s="88" t="s">
        <v>61</v>
      </c>
      <c r="G20" s="88" t="s">
        <v>61</v>
      </c>
      <c r="H20" s="88" t="s">
        <v>61</v>
      </c>
    </row>
    <row r="21" spans="1:211" ht="22.5" customHeight="1">
      <c r="B21" s="89" t="s">
        <v>25</v>
      </c>
      <c r="C21" s="89">
        <v>155</v>
      </c>
      <c r="D21" s="90">
        <v>100</v>
      </c>
      <c r="E21" s="91">
        <v>10</v>
      </c>
      <c r="F21" s="91">
        <v>35.200000000000003</v>
      </c>
      <c r="G21" s="91">
        <v>4.2</v>
      </c>
      <c r="H21" s="91">
        <v>50.5</v>
      </c>
    </row>
    <row r="22" spans="1:211" s="94" customFormat="1" ht="22.5" customHeight="1">
      <c r="A22" s="16"/>
      <c r="B22" s="92" t="s">
        <v>72</v>
      </c>
      <c r="C22" s="92"/>
      <c r="D22" s="92"/>
      <c r="E22" s="92"/>
      <c r="F22" s="92"/>
      <c r="G22" s="92"/>
      <c r="H22" s="92"/>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93"/>
      <c r="FE22" s="93"/>
      <c r="FF22" s="93"/>
      <c r="FG22" s="93"/>
      <c r="FH22" s="93"/>
      <c r="FI22" s="93"/>
      <c r="FJ22" s="93"/>
      <c r="FK22" s="93"/>
      <c r="FL22" s="93"/>
      <c r="FM22" s="93"/>
      <c r="FN22" s="93"/>
      <c r="FO22" s="93"/>
      <c r="FP22" s="93"/>
      <c r="FQ22" s="93"/>
      <c r="FR22" s="93"/>
      <c r="FS22" s="93"/>
      <c r="FT22" s="93"/>
      <c r="FU22" s="93"/>
      <c r="FV22" s="93"/>
      <c r="FW22" s="93"/>
      <c r="FX22" s="93"/>
      <c r="FY22" s="93"/>
      <c r="FZ22" s="93"/>
      <c r="GA22" s="93"/>
      <c r="GB22" s="93"/>
      <c r="GC22" s="93"/>
      <c r="GD22" s="93"/>
      <c r="GE22" s="93"/>
      <c r="GF22" s="93"/>
      <c r="GG22" s="93"/>
      <c r="GH22" s="93"/>
      <c r="GI22" s="93"/>
      <c r="GJ22" s="93"/>
      <c r="GK22" s="93"/>
      <c r="GL22" s="93"/>
      <c r="GM22" s="93"/>
      <c r="GN22" s="93"/>
      <c r="GO22" s="93"/>
      <c r="GP22" s="93"/>
      <c r="GQ22" s="93"/>
      <c r="GR22" s="93"/>
      <c r="GS22" s="93"/>
      <c r="GT22" s="93"/>
      <c r="GU22" s="93"/>
      <c r="GV22" s="93"/>
      <c r="GW22" s="93"/>
      <c r="GX22" s="93"/>
      <c r="GY22" s="93"/>
      <c r="GZ22" s="93"/>
      <c r="HA22" s="16"/>
      <c r="HB22" s="16"/>
      <c r="HC22" s="16"/>
    </row>
    <row r="23" spans="1:211" ht="22.5" customHeight="1">
      <c r="B23" s="95" t="s">
        <v>73</v>
      </c>
      <c r="C23" s="96">
        <v>28</v>
      </c>
      <c r="D23" s="97">
        <v>100</v>
      </c>
      <c r="E23" s="97">
        <v>0.9</v>
      </c>
      <c r="F23" s="97">
        <v>2</v>
      </c>
      <c r="G23" s="97">
        <v>0.5</v>
      </c>
      <c r="H23" s="97">
        <v>96.5</v>
      </c>
    </row>
    <row r="24" spans="1:211" ht="22.5" customHeight="1">
      <c r="B24" s="98" t="s">
        <v>74</v>
      </c>
      <c r="C24" s="98"/>
      <c r="D24" s="98"/>
      <c r="E24" s="98"/>
      <c r="F24" s="98"/>
      <c r="G24" s="98"/>
      <c r="H24" s="98"/>
    </row>
    <row r="25" spans="1:211" s="94" customFormat="1" ht="22.5" customHeight="1">
      <c r="A25" s="16"/>
      <c r="B25" s="99" t="s">
        <v>75</v>
      </c>
      <c r="C25" s="99"/>
      <c r="D25" s="99"/>
      <c r="E25" s="99"/>
      <c r="F25" s="99"/>
      <c r="G25" s="99"/>
      <c r="H25" s="99"/>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c r="GB25" s="93"/>
      <c r="GC25" s="93"/>
      <c r="GD25" s="93"/>
      <c r="GE25" s="93"/>
      <c r="GF25" s="93"/>
      <c r="GG25" s="93"/>
      <c r="GH25" s="93"/>
      <c r="GI25" s="93"/>
      <c r="GJ25" s="93"/>
      <c r="GK25" s="93"/>
      <c r="GL25" s="93"/>
      <c r="GM25" s="93"/>
      <c r="GN25" s="93"/>
      <c r="GO25" s="93"/>
      <c r="GP25" s="93"/>
      <c r="GQ25" s="93"/>
      <c r="GR25" s="93"/>
      <c r="GS25" s="93"/>
      <c r="GT25" s="93"/>
      <c r="GU25" s="93"/>
      <c r="GV25" s="93"/>
      <c r="GW25" s="93"/>
      <c r="GX25" s="93"/>
      <c r="GY25" s="93"/>
      <c r="GZ25" s="93"/>
      <c r="HA25" s="16"/>
      <c r="HB25" s="16"/>
      <c r="HC25" s="16"/>
    </row>
    <row r="26" spans="1:211" ht="44.25" customHeight="1">
      <c r="B26" s="100" t="s">
        <v>76</v>
      </c>
      <c r="C26" s="100"/>
      <c r="D26" s="100"/>
      <c r="E26" s="100"/>
      <c r="F26" s="100"/>
      <c r="G26" s="100"/>
      <c r="H26" s="100"/>
    </row>
    <row r="27" spans="1:211" ht="44.25" customHeight="1">
      <c r="B27" s="100" t="s">
        <v>77</v>
      </c>
      <c r="C27" s="100"/>
      <c r="D27" s="100"/>
      <c r="E27" s="100"/>
      <c r="F27" s="100"/>
      <c r="G27" s="100"/>
      <c r="H27" s="100"/>
    </row>
    <row r="28" spans="1:211" ht="22.5" customHeight="1">
      <c r="B28" s="101" t="s">
        <v>78</v>
      </c>
      <c r="C28" s="101"/>
      <c r="D28" s="101"/>
      <c r="E28" s="101"/>
      <c r="F28" s="101"/>
      <c r="G28" s="101"/>
      <c r="H28" s="101"/>
    </row>
    <row r="29" spans="1:211" ht="22.5" customHeight="1">
      <c r="B29" s="101" t="s">
        <v>79</v>
      </c>
      <c r="C29" s="101"/>
      <c r="D29" s="101"/>
      <c r="E29" s="101"/>
      <c r="F29" s="101"/>
      <c r="G29" s="101"/>
      <c r="H29" s="101"/>
    </row>
    <row r="30" spans="1:211" ht="45" customHeight="1">
      <c r="B30" s="100" t="s">
        <v>80</v>
      </c>
      <c r="C30" s="100"/>
      <c r="D30" s="100"/>
      <c r="E30" s="100"/>
      <c r="F30" s="100"/>
      <c r="G30" s="100"/>
      <c r="H30" s="100"/>
    </row>
    <row r="31" spans="1:211" ht="22.5" customHeight="1">
      <c r="A31" s="102"/>
    </row>
  </sheetData>
  <mergeCells count="12">
    <mergeCell ref="B25:H25"/>
    <mergeCell ref="B26:H26"/>
    <mergeCell ref="B27:H27"/>
    <mergeCell ref="B28:H28"/>
    <mergeCell ref="B29:H29"/>
    <mergeCell ref="B30:H30"/>
    <mergeCell ref="B2:H2"/>
    <mergeCell ref="B3:B4"/>
    <mergeCell ref="C3:C4"/>
    <mergeCell ref="D3:D4"/>
    <mergeCell ref="B22:H22"/>
    <mergeCell ref="B24:H24"/>
  </mergeCells>
  <phoneticPr fontId="3"/>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4EB21-76AA-425D-B5A7-9490BFA105D1}">
  <sheetPr>
    <pageSetUpPr fitToPage="1"/>
  </sheetPr>
  <dimension ref="B2:AA68"/>
  <sheetViews>
    <sheetView showGridLines="0" zoomScale="98" zoomScaleNormal="98" zoomScaleSheetLayoutView="98" zoomScalePageLayoutView="80" workbookViewId="0"/>
  </sheetViews>
  <sheetFormatPr defaultColWidth="11" defaultRowHeight="15.75" customHeight="1"/>
  <cols>
    <col min="1" max="1" width="0.875" style="103" customWidth="1"/>
    <col min="2" max="2" width="2.5" style="103" customWidth="1"/>
    <col min="3" max="3" width="2.375" style="103" customWidth="1"/>
    <col min="4" max="4" width="17.125" style="274" customWidth="1"/>
    <col min="5" max="6" width="8.5" style="103" customWidth="1"/>
    <col min="7" max="8" width="8.5" style="274" customWidth="1"/>
    <col min="9" max="9" width="8.5" style="103" customWidth="1"/>
    <col min="10" max="10" width="8.5" style="274" customWidth="1"/>
    <col min="11" max="11" width="0.125" style="103" customWidth="1"/>
    <col min="12" max="13" width="1.125" style="103" customWidth="1"/>
    <col min="14" max="14" width="28.125" style="103" customWidth="1"/>
    <col min="15" max="17" width="7.625" style="103" customWidth="1"/>
    <col min="18" max="18" width="7.625" style="104" customWidth="1"/>
    <col min="19" max="19" width="16.375" style="103" customWidth="1"/>
    <col min="20" max="25" width="7.625" style="103" customWidth="1"/>
    <col min="26" max="26" width="9.875" style="103" customWidth="1"/>
    <col min="27" max="256" width="11" style="103"/>
    <col min="257" max="257" width="0.875" style="103" customWidth="1"/>
    <col min="258" max="258" width="2.5" style="103" customWidth="1"/>
    <col min="259" max="259" width="2.375" style="103" customWidth="1"/>
    <col min="260" max="260" width="17.125" style="103" customWidth="1"/>
    <col min="261" max="266" width="8.5" style="103" customWidth="1"/>
    <col min="267" max="267" width="0.125" style="103" customWidth="1"/>
    <col min="268" max="269" width="1.125" style="103" customWidth="1"/>
    <col min="270" max="270" width="28.125" style="103" customWidth="1"/>
    <col min="271" max="274" width="7.625" style="103" customWidth="1"/>
    <col min="275" max="275" width="16.375" style="103" customWidth="1"/>
    <col min="276" max="281" width="7.625" style="103" customWidth="1"/>
    <col min="282" max="282" width="9.875" style="103" customWidth="1"/>
    <col min="283" max="512" width="11" style="103"/>
    <col min="513" max="513" width="0.875" style="103" customWidth="1"/>
    <col min="514" max="514" width="2.5" style="103" customWidth="1"/>
    <col min="515" max="515" width="2.375" style="103" customWidth="1"/>
    <col min="516" max="516" width="17.125" style="103" customWidth="1"/>
    <col min="517" max="522" width="8.5" style="103" customWidth="1"/>
    <col min="523" max="523" width="0.125" style="103" customWidth="1"/>
    <col min="524" max="525" width="1.125" style="103" customWidth="1"/>
    <col min="526" max="526" width="28.125" style="103" customWidth="1"/>
    <col min="527" max="530" width="7.625" style="103" customWidth="1"/>
    <col min="531" max="531" width="16.375" style="103" customWidth="1"/>
    <col min="532" max="537" width="7.625" style="103" customWidth="1"/>
    <col min="538" max="538" width="9.875" style="103" customWidth="1"/>
    <col min="539" max="768" width="11" style="103"/>
    <col min="769" max="769" width="0.875" style="103" customWidth="1"/>
    <col min="770" max="770" width="2.5" style="103" customWidth="1"/>
    <col min="771" max="771" width="2.375" style="103" customWidth="1"/>
    <col min="772" max="772" width="17.125" style="103" customWidth="1"/>
    <col min="773" max="778" width="8.5" style="103" customWidth="1"/>
    <col min="779" max="779" width="0.125" style="103" customWidth="1"/>
    <col min="780" max="781" width="1.125" style="103" customWidth="1"/>
    <col min="782" max="782" width="28.125" style="103" customWidth="1"/>
    <col min="783" max="786" width="7.625" style="103" customWidth="1"/>
    <col min="787" max="787" width="16.375" style="103" customWidth="1"/>
    <col min="788" max="793" width="7.625" style="103" customWidth="1"/>
    <col min="794" max="794" width="9.875" style="103" customWidth="1"/>
    <col min="795" max="1024" width="11" style="103"/>
    <col min="1025" max="1025" width="0.875" style="103" customWidth="1"/>
    <col min="1026" max="1026" width="2.5" style="103" customWidth="1"/>
    <col min="1027" max="1027" width="2.375" style="103" customWidth="1"/>
    <col min="1028" max="1028" width="17.125" style="103" customWidth="1"/>
    <col min="1029" max="1034" width="8.5" style="103" customWidth="1"/>
    <col min="1035" max="1035" width="0.125" style="103" customWidth="1"/>
    <col min="1036" max="1037" width="1.125" style="103" customWidth="1"/>
    <col min="1038" max="1038" width="28.125" style="103" customWidth="1"/>
    <col min="1039" max="1042" width="7.625" style="103" customWidth="1"/>
    <col min="1043" max="1043" width="16.375" style="103" customWidth="1"/>
    <col min="1044" max="1049" width="7.625" style="103" customWidth="1"/>
    <col min="1050" max="1050" width="9.875" style="103" customWidth="1"/>
    <col min="1051" max="1280" width="11" style="103"/>
    <col min="1281" max="1281" width="0.875" style="103" customWidth="1"/>
    <col min="1282" max="1282" width="2.5" style="103" customWidth="1"/>
    <col min="1283" max="1283" width="2.375" style="103" customWidth="1"/>
    <col min="1284" max="1284" width="17.125" style="103" customWidth="1"/>
    <col min="1285" max="1290" width="8.5" style="103" customWidth="1"/>
    <col min="1291" max="1291" width="0.125" style="103" customWidth="1"/>
    <col min="1292" max="1293" width="1.125" style="103" customWidth="1"/>
    <col min="1294" max="1294" width="28.125" style="103" customWidth="1"/>
    <col min="1295" max="1298" width="7.625" style="103" customWidth="1"/>
    <col min="1299" max="1299" width="16.375" style="103" customWidth="1"/>
    <col min="1300" max="1305" width="7.625" style="103" customWidth="1"/>
    <col min="1306" max="1306" width="9.875" style="103" customWidth="1"/>
    <col min="1307" max="1536" width="11" style="103"/>
    <col min="1537" max="1537" width="0.875" style="103" customWidth="1"/>
    <col min="1538" max="1538" width="2.5" style="103" customWidth="1"/>
    <col min="1539" max="1539" width="2.375" style="103" customWidth="1"/>
    <col min="1540" max="1540" width="17.125" style="103" customWidth="1"/>
    <col min="1541" max="1546" width="8.5" style="103" customWidth="1"/>
    <col min="1547" max="1547" width="0.125" style="103" customWidth="1"/>
    <col min="1548" max="1549" width="1.125" style="103" customWidth="1"/>
    <col min="1550" max="1550" width="28.125" style="103" customWidth="1"/>
    <col min="1551" max="1554" width="7.625" style="103" customWidth="1"/>
    <col min="1555" max="1555" width="16.375" style="103" customWidth="1"/>
    <col min="1556" max="1561" width="7.625" style="103" customWidth="1"/>
    <col min="1562" max="1562" width="9.875" style="103" customWidth="1"/>
    <col min="1563" max="1792" width="11" style="103"/>
    <col min="1793" max="1793" width="0.875" style="103" customWidth="1"/>
    <col min="1794" max="1794" width="2.5" style="103" customWidth="1"/>
    <col min="1795" max="1795" width="2.375" style="103" customWidth="1"/>
    <col min="1796" max="1796" width="17.125" style="103" customWidth="1"/>
    <col min="1797" max="1802" width="8.5" style="103" customWidth="1"/>
    <col min="1803" max="1803" width="0.125" style="103" customWidth="1"/>
    <col min="1804" max="1805" width="1.125" style="103" customWidth="1"/>
    <col min="1806" max="1806" width="28.125" style="103" customWidth="1"/>
    <col min="1807" max="1810" width="7.625" style="103" customWidth="1"/>
    <col min="1811" max="1811" width="16.375" style="103" customWidth="1"/>
    <col min="1812" max="1817" width="7.625" style="103" customWidth="1"/>
    <col min="1818" max="1818" width="9.875" style="103" customWidth="1"/>
    <col min="1819" max="2048" width="11" style="103"/>
    <col min="2049" max="2049" width="0.875" style="103" customWidth="1"/>
    <col min="2050" max="2050" width="2.5" style="103" customWidth="1"/>
    <col min="2051" max="2051" width="2.375" style="103" customWidth="1"/>
    <col min="2052" max="2052" width="17.125" style="103" customWidth="1"/>
    <col min="2053" max="2058" width="8.5" style="103" customWidth="1"/>
    <col min="2059" max="2059" width="0.125" style="103" customWidth="1"/>
    <col min="2060" max="2061" width="1.125" style="103" customWidth="1"/>
    <col min="2062" max="2062" width="28.125" style="103" customWidth="1"/>
    <col min="2063" max="2066" width="7.625" style="103" customWidth="1"/>
    <col min="2067" max="2067" width="16.375" style="103" customWidth="1"/>
    <col min="2068" max="2073" width="7.625" style="103" customWidth="1"/>
    <col min="2074" max="2074" width="9.875" style="103" customWidth="1"/>
    <col min="2075" max="2304" width="11" style="103"/>
    <col min="2305" max="2305" width="0.875" style="103" customWidth="1"/>
    <col min="2306" max="2306" width="2.5" style="103" customWidth="1"/>
    <col min="2307" max="2307" width="2.375" style="103" customWidth="1"/>
    <col min="2308" max="2308" width="17.125" style="103" customWidth="1"/>
    <col min="2309" max="2314" width="8.5" style="103" customWidth="1"/>
    <col min="2315" max="2315" width="0.125" style="103" customWidth="1"/>
    <col min="2316" max="2317" width="1.125" style="103" customWidth="1"/>
    <col min="2318" max="2318" width="28.125" style="103" customWidth="1"/>
    <col min="2319" max="2322" width="7.625" style="103" customWidth="1"/>
    <col min="2323" max="2323" width="16.375" style="103" customWidth="1"/>
    <col min="2324" max="2329" width="7.625" style="103" customWidth="1"/>
    <col min="2330" max="2330" width="9.875" style="103" customWidth="1"/>
    <col min="2331" max="2560" width="11" style="103"/>
    <col min="2561" max="2561" width="0.875" style="103" customWidth="1"/>
    <col min="2562" max="2562" width="2.5" style="103" customWidth="1"/>
    <col min="2563" max="2563" width="2.375" style="103" customWidth="1"/>
    <col min="2564" max="2564" width="17.125" style="103" customWidth="1"/>
    <col min="2565" max="2570" width="8.5" style="103" customWidth="1"/>
    <col min="2571" max="2571" width="0.125" style="103" customWidth="1"/>
    <col min="2572" max="2573" width="1.125" style="103" customWidth="1"/>
    <col min="2574" max="2574" width="28.125" style="103" customWidth="1"/>
    <col min="2575" max="2578" width="7.625" style="103" customWidth="1"/>
    <col min="2579" max="2579" width="16.375" style="103" customWidth="1"/>
    <col min="2580" max="2585" width="7.625" style="103" customWidth="1"/>
    <col min="2586" max="2586" width="9.875" style="103" customWidth="1"/>
    <col min="2587" max="2816" width="11" style="103"/>
    <col min="2817" max="2817" width="0.875" style="103" customWidth="1"/>
    <col min="2818" max="2818" width="2.5" style="103" customWidth="1"/>
    <col min="2819" max="2819" width="2.375" style="103" customWidth="1"/>
    <col min="2820" max="2820" width="17.125" style="103" customWidth="1"/>
    <col min="2821" max="2826" width="8.5" style="103" customWidth="1"/>
    <col min="2827" max="2827" width="0.125" style="103" customWidth="1"/>
    <col min="2828" max="2829" width="1.125" style="103" customWidth="1"/>
    <col min="2830" max="2830" width="28.125" style="103" customWidth="1"/>
    <col min="2831" max="2834" width="7.625" style="103" customWidth="1"/>
    <col min="2835" max="2835" width="16.375" style="103" customWidth="1"/>
    <col min="2836" max="2841" width="7.625" style="103" customWidth="1"/>
    <col min="2842" max="2842" width="9.875" style="103" customWidth="1"/>
    <col min="2843" max="3072" width="11" style="103"/>
    <col min="3073" max="3073" width="0.875" style="103" customWidth="1"/>
    <col min="3074" max="3074" width="2.5" style="103" customWidth="1"/>
    <col min="3075" max="3075" width="2.375" style="103" customWidth="1"/>
    <col min="3076" max="3076" width="17.125" style="103" customWidth="1"/>
    <col min="3077" max="3082" width="8.5" style="103" customWidth="1"/>
    <col min="3083" max="3083" width="0.125" style="103" customWidth="1"/>
    <col min="3084" max="3085" width="1.125" style="103" customWidth="1"/>
    <col min="3086" max="3086" width="28.125" style="103" customWidth="1"/>
    <col min="3087" max="3090" width="7.625" style="103" customWidth="1"/>
    <col min="3091" max="3091" width="16.375" style="103" customWidth="1"/>
    <col min="3092" max="3097" width="7.625" style="103" customWidth="1"/>
    <col min="3098" max="3098" width="9.875" style="103" customWidth="1"/>
    <col min="3099" max="3328" width="11" style="103"/>
    <col min="3329" max="3329" width="0.875" style="103" customWidth="1"/>
    <col min="3330" max="3330" width="2.5" style="103" customWidth="1"/>
    <col min="3331" max="3331" width="2.375" style="103" customWidth="1"/>
    <col min="3332" max="3332" width="17.125" style="103" customWidth="1"/>
    <col min="3333" max="3338" width="8.5" style="103" customWidth="1"/>
    <col min="3339" max="3339" width="0.125" style="103" customWidth="1"/>
    <col min="3340" max="3341" width="1.125" style="103" customWidth="1"/>
    <col min="3342" max="3342" width="28.125" style="103" customWidth="1"/>
    <col min="3343" max="3346" width="7.625" style="103" customWidth="1"/>
    <col min="3347" max="3347" width="16.375" style="103" customWidth="1"/>
    <col min="3348" max="3353" width="7.625" style="103" customWidth="1"/>
    <col min="3354" max="3354" width="9.875" style="103" customWidth="1"/>
    <col min="3355" max="3584" width="11" style="103"/>
    <col min="3585" max="3585" width="0.875" style="103" customWidth="1"/>
    <col min="3586" max="3586" width="2.5" style="103" customWidth="1"/>
    <col min="3587" max="3587" width="2.375" style="103" customWidth="1"/>
    <col min="3588" max="3588" width="17.125" style="103" customWidth="1"/>
    <col min="3589" max="3594" width="8.5" style="103" customWidth="1"/>
    <col min="3595" max="3595" width="0.125" style="103" customWidth="1"/>
    <col min="3596" max="3597" width="1.125" style="103" customWidth="1"/>
    <col min="3598" max="3598" width="28.125" style="103" customWidth="1"/>
    <col min="3599" max="3602" width="7.625" style="103" customWidth="1"/>
    <col min="3603" max="3603" width="16.375" style="103" customWidth="1"/>
    <col min="3604" max="3609" width="7.625" style="103" customWidth="1"/>
    <col min="3610" max="3610" width="9.875" style="103" customWidth="1"/>
    <col min="3611" max="3840" width="11" style="103"/>
    <col min="3841" max="3841" width="0.875" style="103" customWidth="1"/>
    <col min="3842" max="3842" width="2.5" style="103" customWidth="1"/>
    <col min="3843" max="3843" width="2.375" style="103" customWidth="1"/>
    <col min="3844" max="3844" width="17.125" style="103" customWidth="1"/>
    <col min="3845" max="3850" width="8.5" style="103" customWidth="1"/>
    <col min="3851" max="3851" width="0.125" style="103" customWidth="1"/>
    <col min="3852" max="3853" width="1.125" style="103" customWidth="1"/>
    <col min="3854" max="3854" width="28.125" style="103" customWidth="1"/>
    <col min="3855" max="3858" width="7.625" style="103" customWidth="1"/>
    <col min="3859" max="3859" width="16.375" style="103" customWidth="1"/>
    <col min="3860" max="3865" width="7.625" style="103" customWidth="1"/>
    <col min="3866" max="3866" width="9.875" style="103" customWidth="1"/>
    <col min="3867" max="4096" width="11" style="103"/>
    <col min="4097" max="4097" width="0.875" style="103" customWidth="1"/>
    <col min="4098" max="4098" width="2.5" style="103" customWidth="1"/>
    <col min="4099" max="4099" width="2.375" style="103" customWidth="1"/>
    <col min="4100" max="4100" width="17.125" style="103" customWidth="1"/>
    <col min="4101" max="4106" width="8.5" style="103" customWidth="1"/>
    <col min="4107" max="4107" width="0.125" style="103" customWidth="1"/>
    <col min="4108" max="4109" width="1.125" style="103" customWidth="1"/>
    <col min="4110" max="4110" width="28.125" style="103" customWidth="1"/>
    <col min="4111" max="4114" width="7.625" style="103" customWidth="1"/>
    <col min="4115" max="4115" width="16.375" style="103" customWidth="1"/>
    <col min="4116" max="4121" width="7.625" style="103" customWidth="1"/>
    <col min="4122" max="4122" width="9.875" style="103" customWidth="1"/>
    <col min="4123" max="4352" width="11" style="103"/>
    <col min="4353" max="4353" width="0.875" style="103" customWidth="1"/>
    <col min="4354" max="4354" width="2.5" style="103" customWidth="1"/>
    <col min="4355" max="4355" width="2.375" style="103" customWidth="1"/>
    <col min="4356" max="4356" width="17.125" style="103" customWidth="1"/>
    <col min="4357" max="4362" width="8.5" style="103" customWidth="1"/>
    <col min="4363" max="4363" width="0.125" style="103" customWidth="1"/>
    <col min="4364" max="4365" width="1.125" style="103" customWidth="1"/>
    <col min="4366" max="4366" width="28.125" style="103" customWidth="1"/>
    <col min="4367" max="4370" width="7.625" style="103" customWidth="1"/>
    <col min="4371" max="4371" width="16.375" style="103" customWidth="1"/>
    <col min="4372" max="4377" width="7.625" style="103" customWidth="1"/>
    <col min="4378" max="4378" width="9.875" style="103" customWidth="1"/>
    <col min="4379" max="4608" width="11" style="103"/>
    <col min="4609" max="4609" width="0.875" style="103" customWidth="1"/>
    <col min="4610" max="4610" width="2.5" style="103" customWidth="1"/>
    <col min="4611" max="4611" width="2.375" style="103" customWidth="1"/>
    <col min="4612" max="4612" width="17.125" style="103" customWidth="1"/>
    <col min="4613" max="4618" width="8.5" style="103" customWidth="1"/>
    <col min="4619" max="4619" width="0.125" style="103" customWidth="1"/>
    <col min="4620" max="4621" width="1.125" style="103" customWidth="1"/>
    <col min="4622" max="4622" width="28.125" style="103" customWidth="1"/>
    <col min="4623" max="4626" width="7.625" style="103" customWidth="1"/>
    <col min="4627" max="4627" width="16.375" style="103" customWidth="1"/>
    <col min="4628" max="4633" width="7.625" style="103" customWidth="1"/>
    <col min="4634" max="4634" width="9.875" style="103" customWidth="1"/>
    <col min="4635" max="4864" width="11" style="103"/>
    <col min="4865" max="4865" width="0.875" style="103" customWidth="1"/>
    <col min="4866" max="4866" width="2.5" style="103" customWidth="1"/>
    <col min="4867" max="4867" width="2.375" style="103" customWidth="1"/>
    <col min="4868" max="4868" width="17.125" style="103" customWidth="1"/>
    <col min="4869" max="4874" width="8.5" style="103" customWidth="1"/>
    <col min="4875" max="4875" width="0.125" style="103" customWidth="1"/>
    <col min="4876" max="4877" width="1.125" style="103" customWidth="1"/>
    <col min="4878" max="4878" width="28.125" style="103" customWidth="1"/>
    <col min="4879" max="4882" width="7.625" style="103" customWidth="1"/>
    <col min="4883" max="4883" width="16.375" style="103" customWidth="1"/>
    <col min="4884" max="4889" width="7.625" style="103" customWidth="1"/>
    <col min="4890" max="4890" width="9.875" style="103" customWidth="1"/>
    <col min="4891" max="5120" width="11" style="103"/>
    <col min="5121" max="5121" width="0.875" style="103" customWidth="1"/>
    <col min="5122" max="5122" width="2.5" style="103" customWidth="1"/>
    <col min="5123" max="5123" width="2.375" style="103" customWidth="1"/>
    <col min="5124" max="5124" width="17.125" style="103" customWidth="1"/>
    <col min="5125" max="5130" width="8.5" style="103" customWidth="1"/>
    <col min="5131" max="5131" width="0.125" style="103" customWidth="1"/>
    <col min="5132" max="5133" width="1.125" style="103" customWidth="1"/>
    <col min="5134" max="5134" width="28.125" style="103" customWidth="1"/>
    <col min="5135" max="5138" width="7.625" style="103" customWidth="1"/>
    <col min="5139" max="5139" width="16.375" style="103" customWidth="1"/>
    <col min="5140" max="5145" width="7.625" style="103" customWidth="1"/>
    <col min="5146" max="5146" width="9.875" style="103" customWidth="1"/>
    <col min="5147" max="5376" width="11" style="103"/>
    <col min="5377" max="5377" width="0.875" style="103" customWidth="1"/>
    <col min="5378" max="5378" width="2.5" style="103" customWidth="1"/>
    <col min="5379" max="5379" width="2.375" style="103" customWidth="1"/>
    <col min="5380" max="5380" width="17.125" style="103" customWidth="1"/>
    <col min="5381" max="5386" width="8.5" style="103" customWidth="1"/>
    <col min="5387" max="5387" width="0.125" style="103" customWidth="1"/>
    <col min="5388" max="5389" width="1.125" style="103" customWidth="1"/>
    <col min="5390" max="5390" width="28.125" style="103" customWidth="1"/>
    <col min="5391" max="5394" width="7.625" style="103" customWidth="1"/>
    <col min="5395" max="5395" width="16.375" style="103" customWidth="1"/>
    <col min="5396" max="5401" width="7.625" style="103" customWidth="1"/>
    <col min="5402" max="5402" width="9.875" style="103" customWidth="1"/>
    <col min="5403" max="5632" width="11" style="103"/>
    <col min="5633" max="5633" width="0.875" style="103" customWidth="1"/>
    <col min="5634" max="5634" width="2.5" style="103" customWidth="1"/>
    <col min="5635" max="5635" width="2.375" style="103" customWidth="1"/>
    <col min="5636" max="5636" width="17.125" style="103" customWidth="1"/>
    <col min="5637" max="5642" width="8.5" style="103" customWidth="1"/>
    <col min="5643" max="5643" width="0.125" style="103" customWidth="1"/>
    <col min="5644" max="5645" width="1.125" style="103" customWidth="1"/>
    <col min="5646" max="5646" width="28.125" style="103" customWidth="1"/>
    <col min="5647" max="5650" width="7.625" style="103" customWidth="1"/>
    <col min="5651" max="5651" width="16.375" style="103" customWidth="1"/>
    <col min="5652" max="5657" width="7.625" style="103" customWidth="1"/>
    <col min="5658" max="5658" width="9.875" style="103" customWidth="1"/>
    <col min="5659" max="5888" width="11" style="103"/>
    <col min="5889" max="5889" width="0.875" style="103" customWidth="1"/>
    <col min="5890" max="5890" width="2.5" style="103" customWidth="1"/>
    <col min="5891" max="5891" width="2.375" style="103" customWidth="1"/>
    <col min="5892" max="5892" width="17.125" style="103" customWidth="1"/>
    <col min="5893" max="5898" width="8.5" style="103" customWidth="1"/>
    <col min="5899" max="5899" width="0.125" style="103" customWidth="1"/>
    <col min="5900" max="5901" width="1.125" style="103" customWidth="1"/>
    <col min="5902" max="5902" width="28.125" style="103" customWidth="1"/>
    <col min="5903" max="5906" width="7.625" style="103" customWidth="1"/>
    <col min="5907" max="5907" width="16.375" style="103" customWidth="1"/>
    <col min="5908" max="5913" width="7.625" style="103" customWidth="1"/>
    <col min="5914" max="5914" width="9.875" style="103" customWidth="1"/>
    <col min="5915" max="6144" width="11" style="103"/>
    <col min="6145" max="6145" width="0.875" style="103" customWidth="1"/>
    <col min="6146" max="6146" width="2.5" style="103" customWidth="1"/>
    <col min="6147" max="6147" width="2.375" style="103" customWidth="1"/>
    <col min="6148" max="6148" width="17.125" style="103" customWidth="1"/>
    <col min="6149" max="6154" width="8.5" style="103" customWidth="1"/>
    <col min="6155" max="6155" width="0.125" style="103" customWidth="1"/>
    <col min="6156" max="6157" width="1.125" style="103" customWidth="1"/>
    <col min="6158" max="6158" width="28.125" style="103" customWidth="1"/>
    <col min="6159" max="6162" width="7.625" style="103" customWidth="1"/>
    <col min="6163" max="6163" width="16.375" style="103" customWidth="1"/>
    <col min="6164" max="6169" width="7.625" style="103" customWidth="1"/>
    <col min="6170" max="6170" width="9.875" style="103" customWidth="1"/>
    <col min="6171" max="6400" width="11" style="103"/>
    <col min="6401" max="6401" width="0.875" style="103" customWidth="1"/>
    <col min="6402" max="6402" width="2.5" style="103" customWidth="1"/>
    <col min="6403" max="6403" width="2.375" style="103" customWidth="1"/>
    <col min="6404" max="6404" width="17.125" style="103" customWidth="1"/>
    <col min="6405" max="6410" width="8.5" style="103" customWidth="1"/>
    <col min="6411" max="6411" width="0.125" style="103" customWidth="1"/>
    <col min="6412" max="6413" width="1.125" style="103" customWidth="1"/>
    <col min="6414" max="6414" width="28.125" style="103" customWidth="1"/>
    <col min="6415" max="6418" width="7.625" style="103" customWidth="1"/>
    <col min="6419" max="6419" width="16.375" style="103" customWidth="1"/>
    <col min="6420" max="6425" width="7.625" style="103" customWidth="1"/>
    <col min="6426" max="6426" width="9.875" style="103" customWidth="1"/>
    <col min="6427" max="6656" width="11" style="103"/>
    <col min="6657" max="6657" width="0.875" style="103" customWidth="1"/>
    <col min="6658" max="6658" width="2.5" style="103" customWidth="1"/>
    <col min="6659" max="6659" width="2.375" style="103" customWidth="1"/>
    <col min="6660" max="6660" width="17.125" style="103" customWidth="1"/>
    <col min="6661" max="6666" width="8.5" style="103" customWidth="1"/>
    <col min="6667" max="6667" width="0.125" style="103" customWidth="1"/>
    <col min="6668" max="6669" width="1.125" style="103" customWidth="1"/>
    <col min="6670" max="6670" width="28.125" style="103" customWidth="1"/>
    <col min="6671" max="6674" width="7.625" style="103" customWidth="1"/>
    <col min="6675" max="6675" width="16.375" style="103" customWidth="1"/>
    <col min="6676" max="6681" width="7.625" style="103" customWidth="1"/>
    <col min="6682" max="6682" width="9.875" style="103" customWidth="1"/>
    <col min="6683" max="6912" width="11" style="103"/>
    <col min="6913" max="6913" width="0.875" style="103" customWidth="1"/>
    <col min="6914" max="6914" width="2.5" style="103" customWidth="1"/>
    <col min="6915" max="6915" width="2.375" style="103" customWidth="1"/>
    <col min="6916" max="6916" width="17.125" style="103" customWidth="1"/>
    <col min="6917" max="6922" width="8.5" style="103" customWidth="1"/>
    <col min="6923" max="6923" width="0.125" style="103" customWidth="1"/>
    <col min="6924" max="6925" width="1.125" style="103" customWidth="1"/>
    <col min="6926" max="6926" width="28.125" style="103" customWidth="1"/>
    <col min="6927" max="6930" width="7.625" style="103" customWidth="1"/>
    <col min="6931" max="6931" width="16.375" style="103" customWidth="1"/>
    <col min="6932" max="6937" width="7.625" style="103" customWidth="1"/>
    <col min="6938" max="6938" width="9.875" style="103" customWidth="1"/>
    <col min="6939" max="7168" width="11" style="103"/>
    <col min="7169" max="7169" width="0.875" style="103" customWidth="1"/>
    <col min="7170" max="7170" width="2.5" style="103" customWidth="1"/>
    <col min="7171" max="7171" width="2.375" style="103" customWidth="1"/>
    <col min="7172" max="7172" width="17.125" style="103" customWidth="1"/>
    <col min="7173" max="7178" width="8.5" style="103" customWidth="1"/>
    <col min="7179" max="7179" width="0.125" style="103" customWidth="1"/>
    <col min="7180" max="7181" width="1.125" style="103" customWidth="1"/>
    <col min="7182" max="7182" width="28.125" style="103" customWidth="1"/>
    <col min="7183" max="7186" width="7.625" style="103" customWidth="1"/>
    <col min="7187" max="7187" width="16.375" style="103" customWidth="1"/>
    <col min="7188" max="7193" width="7.625" style="103" customWidth="1"/>
    <col min="7194" max="7194" width="9.875" style="103" customWidth="1"/>
    <col min="7195" max="7424" width="11" style="103"/>
    <col min="7425" max="7425" width="0.875" style="103" customWidth="1"/>
    <col min="7426" max="7426" width="2.5" style="103" customWidth="1"/>
    <col min="7427" max="7427" width="2.375" style="103" customWidth="1"/>
    <col min="7428" max="7428" width="17.125" style="103" customWidth="1"/>
    <col min="7429" max="7434" width="8.5" style="103" customWidth="1"/>
    <col min="7435" max="7435" width="0.125" style="103" customWidth="1"/>
    <col min="7436" max="7437" width="1.125" style="103" customWidth="1"/>
    <col min="7438" max="7438" width="28.125" style="103" customWidth="1"/>
    <col min="7439" max="7442" width="7.625" style="103" customWidth="1"/>
    <col min="7443" max="7443" width="16.375" style="103" customWidth="1"/>
    <col min="7444" max="7449" width="7.625" style="103" customWidth="1"/>
    <col min="7450" max="7450" width="9.875" style="103" customWidth="1"/>
    <col min="7451" max="7680" width="11" style="103"/>
    <col min="7681" max="7681" width="0.875" style="103" customWidth="1"/>
    <col min="7682" max="7682" width="2.5" style="103" customWidth="1"/>
    <col min="7683" max="7683" width="2.375" style="103" customWidth="1"/>
    <col min="7684" max="7684" width="17.125" style="103" customWidth="1"/>
    <col min="7685" max="7690" width="8.5" style="103" customWidth="1"/>
    <col min="7691" max="7691" width="0.125" style="103" customWidth="1"/>
    <col min="7692" max="7693" width="1.125" style="103" customWidth="1"/>
    <col min="7694" max="7694" width="28.125" style="103" customWidth="1"/>
    <col min="7695" max="7698" width="7.625" style="103" customWidth="1"/>
    <col min="7699" max="7699" width="16.375" style="103" customWidth="1"/>
    <col min="7700" max="7705" width="7.625" style="103" customWidth="1"/>
    <col min="7706" max="7706" width="9.875" style="103" customWidth="1"/>
    <col min="7707" max="7936" width="11" style="103"/>
    <col min="7937" max="7937" width="0.875" style="103" customWidth="1"/>
    <col min="7938" max="7938" width="2.5" style="103" customWidth="1"/>
    <col min="7939" max="7939" width="2.375" style="103" customWidth="1"/>
    <col min="7940" max="7940" width="17.125" style="103" customWidth="1"/>
    <col min="7941" max="7946" width="8.5" style="103" customWidth="1"/>
    <col min="7947" max="7947" width="0.125" style="103" customWidth="1"/>
    <col min="7948" max="7949" width="1.125" style="103" customWidth="1"/>
    <col min="7950" max="7950" width="28.125" style="103" customWidth="1"/>
    <col min="7951" max="7954" width="7.625" style="103" customWidth="1"/>
    <col min="7955" max="7955" width="16.375" style="103" customWidth="1"/>
    <col min="7956" max="7961" width="7.625" style="103" customWidth="1"/>
    <col min="7962" max="7962" width="9.875" style="103" customWidth="1"/>
    <col min="7963" max="8192" width="11" style="103"/>
    <col min="8193" max="8193" width="0.875" style="103" customWidth="1"/>
    <col min="8194" max="8194" width="2.5" style="103" customWidth="1"/>
    <col min="8195" max="8195" width="2.375" style="103" customWidth="1"/>
    <col min="8196" max="8196" width="17.125" style="103" customWidth="1"/>
    <col min="8197" max="8202" width="8.5" style="103" customWidth="1"/>
    <col min="8203" max="8203" width="0.125" style="103" customWidth="1"/>
    <col min="8204" max="8205" width="1.125" style="103" customWidth="1"/>
    <col min="8206" max="8206" width="28.125" style="103" customWidth="1"/>
    <col min="8207" max="8210" width="7.625" style="103" customWidth="1"/>
    <col min="8211" max="8211" width="16.375" style="103" customWidth="1"/>
    <col min="8212" max="8217" width="7.625" style="103" customWidth="1"/>
    <col min="8218" max="8218" width="9.875" style="103" customWidth="1"/>
    <col min="8219" max="8448" width="11" style="103"/>
    <col min="8449" max="8449" width="0.875" style="103" customWidth="1"/>
    <col min="8450" max="8450" width="2.5" style="103" customWidth="1"/>
    <col min="8451" max="8451" width="2.375" style="103" customWidth="1"/>
    <col min="8452" max="8452" width="17.125" style="103" customWidth="1"/>
    <col min="8453" max="8458" width="8.5" style="103" customWidth="1"/>
    <col min="8459" max="8459" width="0.125" style="103" customWidth="1"/>
    <col min="8460" max="8461" width="1.125" style="103" customWidth="1"/>
    <col min="8462" max="8462" width="28.125" style="103" customWidth="1"/>
    <col min="8463" max="8466" width="7.625" style="103" customWidth="1"/>
    <col min="8467" max="8467" width="16.375" style="103" customWidth="1"/>
    <col min="8468" max="8473" width="7.625" style="103" customWidth="1"/>
    <col min="8474" max="8474" width="9.875" style="103" customWidth="1"/>
    <col min="8475" max="8704" width="11" style="103"/>
    <col min="8705" max="8705" width="0.875" style="103" customWidth="1"/>
    <col min="8706" max="8706" width="2.5" style="103" customWidth="1"/>
    <col min="8707" max="8707" width="2.375" style="103" customWidth="1"/>
    <col min="8708" max="8708" width="17.125" style="103" customWidth="1"/>
    <col min="8709" max="8714" width="8.5" style="103" customWidth="1"/>
    <col min="8715" max="8715" width="0.125" style="103" customWidth="1"/>
    <col min="8716" max="8717" width="1.125" style="103" customWidth="1"/>
    <col min="8718" max="8718" width="28.125" style="103" customWidth="1"/>
    <col min="8719" max="8722" width="7.625" style="103" customWidth="1"/>
    <col min="8723" max="8723" width="16.375" style="103" customWidth="1"/>
    <col min="8724" max="8729" width="7.625" style="103" customWidth="1"/>
    <col min="8730" max="8730" width="9.875" style="103" customWidth="1"/>
    <col min="8731" max="8960" width="11" style="103"/>
    <col min="8961" max="8961" width="0.875" style="103" customWidth="1"/>
    <col min="8962" max="8962" width="2.5" style="103" customWidth="1"/>
    <col min="8963" max="8963" width="2.375" style="103" customWidth="1"/>
    <col min="8964" max="8964" width="17.125" style="103" customWidth="1"/>
    <col min="8965" max="8970" width="8.5" style="103" customWidth="1"/>
    <col min="8971" max="8971" width="0.125" style="103" customWidth="1"/>
    <col min="8972" max="8973" width="1.125" style="103" customWidth="1"/>
    <col min="8974" max="8974" width="28.125" style="103" customWidth="1"/>
    <col min="8975" max="8978" width="7.625" style="103" customWidth="1"/>
    <col min="8979" max="8979" width="16.375" style="103" customWidth="1"/>
    <col min="8980" max="8985" width="7.625" style="103" customWidth="1"/>
    <col min="8986" max="8986" width="9.875" style="103" customWidth="1"/>
    <col min="8987" max="9216" width="11" style="103"/>
    <col min="9217" max="9217" width="0.875" style="103" customWidth="1"/>
    <col min="9218" max="9218" width="2.5" style="103" customWidth="1"/>
    <col min="9219" max="9219" width="2.375" style="103" customWidth="1"/>
    <col min="9220" max="9220" width="17.125" style="103" customWidth="1"/>
    <col min="9221" max="9226" width="8.5" style="103" customWidth="1"/>
    <col min="9227" max="9227" width="0.125" style="103" customWidth="1"/>
    <col min="9228" max="9229" width="1.125" style="103" customWidth="1"/>
    <col min="9230" max="9230" width="28.125" style="103" customWidth="1"/>
    <col min="9231" max="9234" width="7.625" style="103" customWidth="1"/>
    <col min="9235" max="9235" width="16.375" style="103" customWidth="1"/>
    <col min="9236" max="9241" width="7.625" style="103" customWidth="1"/>
    <col min="9242" max="9242" width="9.875" style="103" customWidth="1"/>
    <col min="9243" max="9472" width="11" style="103"/>
    <col min="9473" max="9473" width="0.875" style="103" customWidth="1"/>
    <col min="9474" max="9474" width="2.5" style="103" customWidth="1"/>
    <col min="9475" max="9475" width="2.375" style="103" customWidth="1"/>
    <col min="9476" max="9476" width="17.125" style="103" customWidth="1"/>
    <col min="9477" max="9482" width="8.5" style="103" customWidth="1"/>
    <col min="9483" max="9483" width="0.125" style="103" customWidth="1"/>
    <col min="9484" max="9485" width="1.125" style="103" customWidth="1"/>
    <col min="9486" max="9486" width="28.125" style="103" customWidth="1"/>
    <col min="9487" max="9490" width="7.625" style="103" customWidth="1"/>
    <col min="9491" max="9491" width="16.375" style="103" customWidth="1"/>
    <col min="9492" max="9497" width="7.625" style="103" customWidth="1"/>
    <col min="9498" max="9498" width="9.875" style="103" customWidth="1"/>
    <col min="9499" max="9728" width="11" style="103"/>
    <col min="9729" max="9729" width="0.875" style="103" customWidth="1"/>
    <col min="9730" max="9730" width="2.5" style="103" customWidth="1"/>
    <col min="9731" max="9731" width="2.375" style="103" customWidth="1"/>
    <col min="9732" max="9732" width="17.125" style="103" customWidth="1"/>
    <col min="9733" max="9738" width="8.5" style="103" customWidth="1"/>
    <col min="9739" max="9739" width="0.125" style="103" customWidth="1"/>
    <col min="9740" max="9741" width="1.125" style="103" customWidth="1"/>
    <col min="9742" max="9742" width="28.125" style="103" customWidth="1"/>
    <col min="9743" max="9746" width="7.625" style="103" customWidth="1"/>
    <col min="9747" max="9747" width="16.375" style="103" customWidth="1"/>
    <col min="9748" max="9753" width="7.625" style="103" customWidth="1"/>
    <col min="9754" max="9754" width="9.875" style="103" customWidth="1"/>
    <col min="9755" max="9984" width="11" style="103"/>
    <col min="9985" max="9985" width="0.875" style="103" customWidth="1"/>
    <col min="9986" max="9986" width="2.5" style="103" customWidth="1"/>
    <col min="9987" max="9987" width="2.375" style="103" customWidth="1"/>
    <col min="9988" max="9988" width="17.125" style="103" customWidth="1"/>
    <col min="9989" max="9994" width="8.5" style="103" customWidth="1"/>
    <col min="9995" max="9995" width="0.125" style="103" customWidth="1"/>
    <col min="9996" max="9997" width="1.125" style="103" customWidth="1"/>
    <col min="9998" max="9998" width="28.125" style="103" customWidth="1"/>
    <col min="9999" max="10002" width="7.625" style="103" customWidth="1"/>
    <col min="10003" max="10003" width="16.375" style="103" customWidth="1"/>
    <col min="10004" max="10009" width="7.625" style="103" customWidth="1"/>
    <col min="10010" max="10010" width="9.875" style="103" customWidth="1"/>
    <col min="10011" max="10240" width="11" style="103"/>
    <col min="10241" max="10241" width="0.875" style="103" customWidth="1"/>
    <col min="10242" max="10242" width="2.5" style="103" customWidth="1"/>
    <col min="10243" max="10243" width="2.375" style="103" customWidth="1"/>
    <col min="10244" max="10244" width="17.125" style="103" customWidth="1"/>
    <col min="10245" max="10250" width="8.5" style="103" customWidth="1"/>
    <col min="10251" max="10251" width="0.125" style="103" customWidth="1"/>
    <col min="10252" max="10253" width="1.125" style="103" customWidth="1"/>
    <col min="10254" max="10254" width="28.125" style="103" customWidth="1"/>
    <col min="10255" max="10258" width="7.625" style="103" customWidth="1"/>
    <col min="10259" max="10259" width="16.375" style="103" customWidth="1"/>
    <col min="10260" max="10265" width="7.625" style="103" customWidth="1"/>
    <col min="10266" max="10266" width="9.875" style="103" customWidth="1"/>
    <col min="10267" max="10496" width="11" style="103"/>
    <col min="10497" max="10497" width="0.875" style="103" customWidth="1"/>
    <col min="10498" max="10498" width="2.5" style="103" customWidth="1"/>
    <col min="10499" max="10499" width="2.375" style="103" customWidth="1"/>
    <col min="10500" max="10500" width="17.125" style="103" customWidth="1"/>
    <col min="10501" max="10506" width="8.5" style="103" customWidth="1"/>
    <col min="10507" max="10507" width="0.125" style="103" customWidth="1"/>
    <col min="10508" max="10509" width="1.125" style="103" customWidth="1"/>
    <col min="10510" max="10510" width="28.125" style="103" customWidth="1"/>
    <col min="10511" max="10514" width="7.625" style="103" customWidth="1"/>
    <col min="10515" max="10515" width="16.375" style="103" customWidth="1"/>
    <col min="10516" max="10521" width="7.625" style="103" customWidth="1"/>
    <col min="10522" max="10522" width="9.875" style="103" customWidth="1"/>
    <col min="10523" max="10752" width="11" style="103"/>
    <col min="10753" max="10753" width="0.875" style="103" customWidth="1"/>
    <col min="10754" max="10754" width="2.5" style="103" customWidth="1"/>
    <col min="10755" max="10755" width="2.375" style="103" customWidth="1"/>
    <col min="10756" max="10756" width="17.125" style="103" customWidth="1"/>
    <col min="10757" max="10762" width="8.5" style="103" customWidth="1"/>
    <col min="10763" max="10763" width="0.125" style="103" customWidth="1"/>
    <col min="10764" max="10765" width="1.125" style="103" customWidth="1"/>
    <col min="10766" max="10766" width="28.125" style="103" customWidth="1"/>
    <col min="10767" max="10770" width="7.625" style="103" customWidth="1"/>
    <col min="10771" max="10771" width="16.375" style="103" customWidth="1"/>
    <col min="10772" max="10777" width="7.625" style="103" customWidth="1"/>
    <col min="10778" max="10778" width="9.875" style="103" customWidth="1"/>
    <col min="10779" max="11008" width="11" style="103"/>
    <col min="11009" max="11009" width="0.875" style="103" customWidth="1"/>
    <col min="11010" max="11010" width="2.5" style="103" customWidth="1"/>
    <col min="11011" max="11011" width="2.375" style="103" customWidth="1"/>
    <col min="11012" max="11012" width="17.125" style="103" customWidth="1"/>
    <col min="11013" max="11018" width="8.5" style="103" customWidth="1"/>
    <col min="11019" max="11019" width="0.125" style="103" customWidth="1"/>
    <col min="11020" max="11021" width="1.125" style="103" customWidth="1"/>
    <col min="11022" max="11022" width="28.125" style="103" customWidth="1"/>
    <col min="11023" max="11026" width="7.625" style="103" customWidth="1"/>
    <col min="11027" max="11027" width="16.375" style="103" customWidth="1"/>
    <col min="11028" max="11033" width="7.625" style="103" customWidth="1"/>
    <col min="11034" max="11034" width="9.875" style="103" customWidth="1"/>
    <col min="11035" max="11264" width="11" style="103"/>
    <col min="11265" max="11265" width="0.875" style="103" customWidth="1"/>
    <col min="11266" max="11266" width="2.5" style="103" customWidth="1"/>
    <col min="11267" max="11267" width="2.375" style="103" customWidth="1"/>
    <col min="11268" max="11268" width="17.125" style="103" customWidth="1"/>
    <col min="11269" max="11274" width="8.5" style="103" customWidth="1"/>
    <col min="11275" max="11275" width="0.125" style="103" customWidth="1"/>
    <col min="11276" max="11277" width="1.125" style="103" customWidth="1"/>
    <col min="11278" max="11278" width="28.125" style="103" customWidth="1"/>
    <col min="11279" max="11282" width="7.625" style="103" customWidth="1"/>
    <col min="11283" max="11283" width="16.375" style="103" customWidth="1"/>
    <col min="11284" max="11289" width="7.625" style="103" customWidth="1"/>
    <col min="11290" max="11290" width="9.875" style="103" customWidth="1"/>
    <col min="11291" max="11520" width="11" style="103"/>
    <col min="11521" max="11521" width="0.875" style="103" customWidth="1"/>
    <col min="11522" max="11522" width="2.5" style="103" customWidth="1"/>
    <col min="11523" max="11523" width="2.375" style="103" customWidth="1"/>
    <col min="11524" max="11524" width="17.125" style="103" customWidth="1"/>
    <col min="11525" max="11530" width="8.5" style="103" customWidth="1"/>
    <col min="11531" max="11531" width="0.125" style="103" customWidth="1"/>
    <col min="11532" max="11533" width="1.125" style="103" customWidth="1"/>
    <col min="11534" max="11534" width="28.125" style="103" customWidth="1"/>
    <col min="11535" max="11538" width="7.625" style="103" customWidth="1"/>
    <col min="11539" max="11539" width="16.375" style="103" customWidth="1"/>
    <col min="11540" max="11545" width="7.625" style="103" customWidth="1"/>
    <col min="11546" max="11546" width="9.875" style="103" customWidth="1"/>
    <col min="11547" max="11776" width="11" style="103"/>
    <col min="11777" max="11777" width="0.875" style="103" customWidth="1"/>
    <col min="11778" max="11778" width="2.5" style="103" customWidth="1"/>
    <col min="11779" max="11779" width="2.375" style="103" customWidth="1"/>
    <col min="11780" max="11780" width="17.125" style="103" customWidth="1"/>
    <col min="11781" max="11786" width="8.5" style="103" customWidth="1"/>
    <col min="11787" max="11787" width="0.125" style="103" customWidth="1"/>
    <col min="11788" max="11789" width="1.125" style="103" customWidth="1"/>
    <col min="11790" max="11790" width="28.125" style="103" customWidth="1"/>
    <col min="11791" max="11794" width="7.625" style="103" customWidth="1"/>
    <col min="11795" max="11795" width="16.375" style="103" customWidth="1"/>
    <col min="11796" max="11801" width="7.625" style="103" customWidth="1"/>
    <col min="11802" max="11802" width="9.875" style="103" customWidth="1"/>
    <col min="11803" max="12032" width="11" style="103"/>
    <col min="12033" max="12033" width="0.875" style="103" customWidth="1"/>
    <col min="12034" max="12034" width="2.5" style="103" customWidth="1"/>
    <col min="12035" max="12035" width="2.375" style="103" customWidth="1"/>
    <col min="12036" max="12036" width="17.125" style="103" customWidth="1"/>
    <col min="12037" max="12042" width="8.5" style="103" customWidth="1"/>
    <col min="12043" max="12043" width="0.125" style="103" customWidth="1"/>
    <col min="12044" max="12045" width="1.125" style="103" customWidth="1"/>
    <col min="12046" max="12046" width="28.125" style="103" customWidth="1"/>
    <col min="12047" max="12050" width="7.625" style="103" customWidth="1"/>
    <col min="12051" max="12051" width="16.375" style="103" customWidth="1"/>
    <col min="12052" max="12057" width="7.625" style="103" customWidth="1"/>
    <col min="12058" max="12058" width="9.875" style="103" customWidth="1"/>
    <col min="12059" max="12288" width="11" style="103"/>
    <col min="12289" max="12289" width="0.875" style="103" customWidth="1"/>
    <col min="12290" max="12290" width="2.5" style="103" customWidth="1"/>
    <col min="12291" max="12291" width="2.375" style="103" customWidth="1"/>
    <col min="12292" max="12292" width="17.125" style="103" customWidth="1"/>
    <col min="12293" max="12298" width="8.5" style="103" customWidth="1"/>
    <col min="12299" max="12299" width="0.125" style="103" customWidth="1"/>
    <col min="12300" max="12301" width="1.125" style="103" customWidth="1"/>
    <col min="12302" max="12302" width="28.125" style="103" customWidth="1"/>
    <col min="12303" max="12306" width="7.625" style="103" customWidth="1"/>
    <col min="12307" max="12307" width="16.375" style="103" customWidth="1"/>
    <col min="12308" max="12313" width="7.625" style="103" customWidth="1"/>
    <col min="12314" max="12314" width="9.875" style="103" customWidth="1"/>
    <col min="12315" max="12544" width="11" style="103"/>
    <col min="12545" max="12545" width="0.875" style="103" customWidth="1"/>
    <col min="12546" max="12546" width="2.5" style="103" customWidth="1"/>
    <col min="12547" max="12547" width="2.375" style="103" customWidth="1"/>
    <col min="12548" max="12548" width="17.125" style="103" customWidth="1"/>
    <col min="12549" max="12554" width="8.5" style="103" customWidth="1"/>
    <col min="12555" max="12555" width="0.125" style="103" customWidth="1"/>
    <col min="12556" max="12557" width="1.125" style="103" customWidth="1"/>
    <col min="12558" max="12558" width="28.125" style="103" customWidth="1"/>
    <col min="12559" max="12562" width="7.625" style="103" customWidth="1"/>
    <col min="12563" max="12563" width="16.375" style="103" customWidth="1"/>
    <col min="12564" max="12569" width="7.625" style="103" customWidth="1"/>
    <col min="12570" max="12570" width="9.875" style="103" customWidth="1"/>
    <col min="12571" max="12800" width="11" style="103"/>
    <col min="12801" max="12801" width="0.875" style="103" customWidth="1"/>
    <col min="12802" max="12802" width="2.5" style="103" customWidth="1"/>
    <col min="12803" max="12803" width="2.375" style="103" customWidth="1"/>
    <col min="12804" max="12804" width="17.125" style="103" customWidth="1"/>
    <col min="12805" max="12810" width="8.5" style="103" customWidth="1"/>
    <col min="12811" max="12811" width="0.125" style="103" customWidth="1"/>
    <col min="12812" max="12813" width="1.125" style="103" customWidth="1"/>
    <col min="12814" max="12814" width="28.125" style="103" customWidth="1"/>
    <col min="12815" max="12818" width="7.625" style="103" customWidth="1"/>
    <col min="12819" max="12819" width="16.375" style="103" customWidth="1"/>
    <col min="12820" max="12825" width="7.625" style="103" customWidth="1"/>
    <col min="12826" max="12826" width="9.875" style="103" customWidth="1"/>
    <col min="12827" max="13056" width="11" style="103"/>
    <col min="13057" max="13057" width="0.875" style="103" customWidth="1"/>
    <col min="13058" max="13058" width="2.5" style="103" customWidth="1"/>
    <col min="13059" max="13059" width="2.375" style="103" customWidth="1"/>
    <col min="13060" max="13060" width="17.125" style="103" customWidth="1"/>
    <col min="13061" max="13066" width="8.5" style="103" customWidth="1"/>
    <col min="13067" max="13067" width="0.125" style="103" customWidth="1"/>
    <col min="13068" max="13069" width="1.125" style="103" customWidth="1"/>
    <col min="13070" max="13070" width="28.125" style="103" customWidth="1"/>
    <col min="13071" max="13074" width="7.625" style="103" customWidth="1"/>
    <col min="13075" max="13075" width="16.375" style="103" customWidth="1"/>
    <col min="13076" max="13081" width="7.625" style="103" customWidth="1"/>
    <col min="13082" max="13082" width="9.875" style="103" customWidth="1"/>
    <col min="13083" max="13312" width="11" style="103"/>
    <col min="13313" max="13313" width="0.875" style="103" customWidth="1"/>
    <col min="13314" max="13314" width="2.5" style="103" customWidth="1"/>
    <col min="13315" max="13315" width="2.375" style="103" customWidth="1"/>
    <col min="13316" max="13316" width="17.125" style="103" customWidth="1"/>
    <col min="13317" max="13322" width="8.5" style="103" customWidth="1"/>
    <col min="13323" max="13323" width="0.125" style="103" customWidth="1"/>
    <col min="13324" max="13325" width="1.125" style="103" customWidth="1"/>
    <col min="13326" max="13326" width="28.125" style="103" customWidth="1"/>
    <col min="13327" max="13330" width="7.625" style="103" customWidth="1"/>
    <col min="13331" max="13331" width="16.375" style="103" customWidth="1"/>
    <col min="13332" max="13337" width="7.625" style="103" customWidth="1"/>
    <col min="13338" max="13338" width="9.875" style="103" customWidth="1"/>
    <col min="13339" max="13568" width="11" style="103"/>
    <col min="13569" max="13569" width="0.875" style="103" customWidth="1"/>
    <col min="13570" max="13570" width="2.5" style="103" customWidth="1"/>
    <col min="13571" max="13571" width="2.375" style="103" customWidth="1"/>
    <col min="13572" max="13572" width="17.125" style="103" customWidth="1"/>
    <col min="13573" max="13578" width="8.5" style="103" customWidth="1"/>
    <col min="13579" max="13579" width="0.125" style="103" customWidth="1"/>
    <col min="13580" max="13581" width="1.125" style="103" customWidth="1"/>
    <col min="13582" max="13582" width="28.125" style="103" customWidth="1"/>
    <col min="13583" max="13586" width="7.625" style="103" customWidth="1"/>
    <col min="13587" max="13587" width="16.375" style="103" customWidth="1"/>
    <col min="13588" max="13593" width="7.625" style="103" customWidth="1"/>
    <col min="13594" max="13594" width="9.875" style="103" customWidth="1"/>
    <col min="13595" max="13824" width="11" style="103"/>
    <col min="13825" max="13825" width="0.875" style="103" customWidth="1"/>
    <col min="13826" max="13826" width="2.5" style="103" customWidth="1"/>
    <col min="13827" max="13827" width="2.375" style="103" customWidth="1"/>
    <col min="13828" max="13828" width="17.125" style="103" customWidth="1"/>
    <col min="13829" max="13834" width="8.5" style="103" customWidth="1"/>
    <col min="13835" max="13835" width="0.125" style="103" customWidth="1"/>
    <col min="13836" max="13837" width="1.125" style="103" customWidth="1"/>
    <col min="13838" max="13838" width="28.125" style="103" customWidth="1"/>
    <col min="13839" max="13842" width="7.625" style="103" customWidth="1"/>
    <col min="13843" max="13843" width="16.375" style="103" customWidth="1"/>
    <col min="13844" max="13849" width="7.625" style="103" customWidth="1"/>
    <col min="13850" max="13850" width="9.875" style="103" customWidth="1"/>
    <col min="13851" max="14080" width="11" style="103"/>
    <col min="14081" max="14081" width="0.875" style="103" customWidth="1"/>
    <col min="14082" max="14082" width="2.5" style="103" customWidth="1"/>
    <col min="14083" max="14083" width="2.375" style="103" customWidth="1"/>
    <col min="14084" max="14084" width="17.125" style="103" customWidth="1"/>
    <col min="14085" max="14090" width="8.5" style="103" customWidth="1"/>
    <col min="14091" max="14091" width="0.125" style="103" customWidth="1"/>
    <col min="14092" max="14093" width="1.125" style="103" customWidth="1"/>
    <col min="14094" max="14094" width="28.125" style="103" customWidth="1"/>
    <col min="14095" max="14098" width="7.625" style="103" customWidth="1"/>
    <col min="14099" max="14099" width="16.375" style="103" customWidth="1"/>
    <col min="14100" max="14105" width="7.625" style="103" customWidth="1"/>
    <col min="14106" max="14106" width="9.875" style="103" customWidth="1"/>
    <col min="14107" max="14336" width="11" style="103"/>
    <col min="14337" max="14337" width="0.875" style="103" customWidth="1"/>
    <col min="14338" max="14338" width="2.5" style="103" customWidth="1"/>
    <col min="14339" max="14339" width="2.375" style="103" customWidth="1"/>
    <col min="14340" max="14340" width="17.125" style="103" customWidth="1"/>
    <col min="14341" max="14346" width="8.5" style="103" customWidth="1"/>
    <col min="14347" max="14347" width="0.125" style="103" customWidth="1"/>
    <col min="14348" max="14349" width="1.125" style="103" customWidth="1"/>
    <col min="14350" max="14350" width="28.125" style="103" customWidth="1"/>
    <col min="14351" max="14354" width="7.625" style="103" customWidth="1"/>
    <col min="14355" max="14355" width="16.375" style="103" customWidth="1"/>
    <col min="14356" max="14361" width="7.625" style="103" customWidth="1"/>
    <col min="14362" max="14362" width="9.875" style="103" customWidth="1"/>
    <col min="14363" max="14592" width="11" style="103"/>
    <col min="14593" max="14593" width="0.875" style="103" customWidth="1"/>
    <col min="14594" max="14594" width="2.5" style="103" customWidth="1"/>
    <col min="14595" max="14595" width="2.375" style="103" customWidth="1"/>
    <col min="14596" max="14596" width="17.125" style="103" customWidth="1"/>
    <col min="14597" max="14602" width="8.5" style="103" customWidth="1"/>
    <col min="14603" max="14603" width="0.125" style="103" customWidth="1"/>
    <col min="14604" max="14605" width="1.125" style="103" customWidth="1"/>
    <col min="14606" max="14606" width="28.125" style="103" customWidth="1"/>
    <col min="14607" max="14610" width="7.625" style="103" customWidth="1"/>
    <col min="14611" max="14611" width="16.375" style="103" customWidth="1"/>
    <col min="14612" max="14617" width="7.625" style="103" customWidth="1"/>
    <col min="14618" max="14618" width="9.875" style="103" customWidth="1"/>
    <col min="14619" max="14848" width="11" style="103"/>
    <col min="14849" max="14849" width="0.875" style="103" customWidth="1"/>
    <col min="14850" max="14850" width="2.5" style="103" customWidth="1"/>
    <col min="14851" max="14851" width="2.375" style="103" customWidth="1"/>
    <col min="14852" max="14852" width="17.125" style="103" customWidth="1"/>
    <col min="14853" max="14858" width="8.5" style="103" customWidth="1"/>
    <col min="14859" max="14859" width="0.125" style="103" customWidth="1"/>
    <col min="14860" max="14861" width="1.125" style="103" customWidth="1"/>
    <col min="14862" max="14862" width="28.125" style="103" customWidth="1"/>
    <col min="14863" max="14866" width="7.625" style="103" customWidth="1"/>
    <col min="14867" max="14867" width="16.375" style="103" customWidth="1"/>
    <col min="14868" max="14873" width="7.625" style="103" customWidth="1"/>
    <col min="14874" max="14874" width="9.875" style="103" customWidth="1"/>
    <col min="14875" max="15104" width="11" style="103"/>
    <col min="15105" max="15105" width="0.875" style="103" customWidth="1"/>
    <col min="15106" max="15106" width="2.5" style="103" customWidth="1"/>
    <col min="15107" max="15107" width="2.375" style="103" customWidth="1"/>
    <col min="15108" max="15108" width="17.125" style="103" customWidth="1"/>
    <col min="15109" max="15114" width="8.5" style="103" customWidth="1"/>
    <col min="15115" max="15115" width="0.125" style="103" customWidth="1"/>
    <col min="15116" max="15117" width="1.125" style="103" customWidth="1"/>
    <col min="15118" max="15118" width="28.125" style="103" customWidth="1"/>
    <col min="15119" max="15122" width="7.625" style="103" customWidth="1"/>
    <col min="15123" max="15123" width="16.375" style="103" customWidth="1"/>
    <col min="15124" max="15129" width="7.625" style="103" customWidth="1"/>
    <col min="15130" max="15130" width="9.875" style="103" customWidth="1"/>
    <col min="15131" max="15360" width="11" style="103"/>
    <col min="15361" max="15361" width="0.875" style="103" customWidth="1"/>
    <col min="15362" max="15362" width="2.5" style="103" customWidth="1"/>
    <col min="15363" max="15363" width="2.375" style="103" customWidth="1"/>
    <col min="15364" max="15364" width="17.125" style="103" customWidth="1"/>
    <col min="15365" max="15370" width="8.5" style="103" customWidth="1"/>
    <col min="15371" max="15371" width="0.125" style="103" customWidth="1"/>
    <col min="15372" max="15373" width="1.125" style="103" customWidth="1"/>
    <col min="15374" max="15374" width="28.125" style="103" customWidth="1"/>
    <col min="15375" max="15378" width="7.625" style="103" customWidth="1"/>
    <col min="15379" max="15379" width="16.375" style="103" customWidth="1"/>
    <col min="15380" max="15385" width="7.625" style="103" customWidth="1"/>
    <col min="15386" max="15386" width="9.875" style="103" customWidth="1"/>
    <col min="15387" max="15616" width="11" style="103"/>
    <col min="15617" max="15617" width="0.875" style="103" customWidth="1"/>
    <col min="15618" max="15618" width="2.5" style="103" customWidth="1"/>
    <col min="15619" max="15619" width="2.375" style="103" customWidth="1"/>
    <col min="15620" max="15620" width="17.125" style="103" customWidth="1"/>
    <col min="15621" max="15626" width="8.5" style="103" customWidth="1"/>
    <col min="15627" max="15627" width="0.125" style="103" customWidth="1"/>
    <col min="15628" max="15629" width="1.125" style="103" customWidth="1"/>
    <col min="15630" max="15630" width="28.125" style="103" customWidth="1"/>
    <col min="15631" max="15634" width="7.625" style="103" customWidth="1"/>
    <col min="15635" max="15635" width="16.375" style="103" customWidth="1"/>
    <col min="15636" max="15641" width="7.625" style="103" customWidth="1"/>
    <col min="15642" max="15642" width="9.875" style="103" customWidth="1"/>
    <col min="15643" max="15872" width="11" style="103"/>
    <col min="15873" max="15873" width="0.875" style="103" customWidth="1"/>
    <col min="15874" max="15874" width="2.5" style="103" customWidth="1"/>
    <col min="15875" max="15875" width="2.375" style="103" customWidth="1"/>
    <col min="15876" max="15876" width="17.125" style="103" customWidth="1"/>
    <col min="15877" max="15882" width="8.5" style="103" customWidth="1"/>
    <col min="15883" max="15883" width="0.125" style="103" customWidth="1"/>
    <col min="15884" max="15885" width="1.125" style="103" customWidth="1"/>
    <col min="15886" max="15886" width="28.125" style="103" customWidth="1"/>
    <col min="15887" max="15890" width="7.625" style="103" customWidth="1"/>
    <col min="15891" max="15891" width="16.375" style="103" customWidth="1"/>
    <col min="15892" max="15897" width="7.625" style="103" customWidth="1"/>
    <col min="15898" max="15898" width="9.875" style="103" customWidth="1"/>
    <col min="15899" max="16128" width="11" style="103"/>
    <col min="16129" max="16129" width="0.875" style="103" customWidth="1"/>
    <col min="16130" max="16130" width="2.5" style="103" customWidth="1"/>
    <col min="16131" max="16131" width="2.375" style="103" customWidth="1"/>
    <col min="16132" max="16132" width="17.125" style="103" customWidth="1"/>
    <col min="16133" max="16138" width="8.5" style="103" customWidth="1"/>
    <col min="16139" max="16139" width="0.125" style="103" customWidth="1"/>
    <col min="16140" max="16141" width="1.125" style="103" customWidth="1"/>
    <col min="16142" max="16142" width="28.125" style="103" customWidth="1"/>
    <col min="16143" max="16146" width="7.625" style="103" customWidth="1"/>
    <col min="16147" max="16147" width="16.375" style="103" customWidth="1"/>
    <col min="16148" max="16153" width="7.625" style="103" customWidth="1"/>
    <col min="16154" max="16154" width="9.875" style="103" customWidth="1"/>
    <col min="16155" max="16384" width="11" style="103"/>
  </cols>
  <sheetData>
    <row r="2" spans="2:26" ht="30" customHeight="1">
      <c r="B2" s="1" t="s">
        <v>81</v>
      </c>
      <c r="C2" s="1"/>
      <c r="D2" s="1"/>
      <c r="E2" s="1"/>
      <c r="F2" s="1"/>
      <c r="G2" s="1"/>
      <c r="H2" s="1"/>
      <c r="I2" s="1"/>
      <c r="J2" s="1"/>
      <c r="N2" s="103" t="s">
        <v>82</v>
      </c>
    </row>
    <row r="3" spans="2:26" ht="18" customHeight="1">
      <c r="B3" s="105" t="s">
        <v>16</v>
      </c>
      <c r="C3" s="106"/>
      <c r="D3" s="106"/>
      <c r="E3" s="107" t="s">
        <v>83</v>
      </c>
      <c r="F3" s="108"/>
      <c r="G3" s="109" t="s">
        <v>84</v>
      </c>
      <c r="H3" s="110"/>
      <c r="I3" s="111" t="s">
        <v>85</v>
      </c>
      <c r="J3" s="112"/>
      <c r="K3" s="113"/>
      <c r="L3" s="113"/>
      <c r="M3" s="113"/>
      <c r="N3" s="114"/>
      <c r="O3" s="115" t="s">
        <v>86</v>
      </c>
      <c r="P3" s="116"/>
      <c r="Q3" s="117"/>
      <c r="R3" s="118"/>
      <c r="S3" s="119" t="s">
        <v>84</v>
      </c>
      <c r="T3" s="119"/>
      <c r="U3" s="119"/>
      <c r="V3" s="120"/>
      <c r="W3" s="119" t="s">
        <v>85</v>
      </c>
      <c r="X3" s="119"/>
      <c r="Y3" s="119"/>
      <c r="Z3" s="120"/>
    </row>
    <row r="4" spans="2:26" ht="36" customHeight="1">
      <c r="B4" s="121"/>
      <c r="C4" s="122"/>
      <c r="D4" s="122"/>
      <c r="E4" s="123" t="s">
        <v>87</v>
      </c>
      <c r="F4" s="123" t="s">
        <v>88</v>
      </c>
      <c r="G4" s="124" t="s">
        <v>87</v>
      </c>
      <c r="H4" s="124" t="s">
        <v>88</v>
      </c>
      <c r="I4" s="123" t="s">
        <v>87</v>
      </c>
      <c r="J4" s="125" t="s">
        <v>88</v>
      </c>
      <c r="K4" s="113"/>
      <c r="L4" s="113"/>
      <c r="M4" s="113"/>
      <c r="N4" s="114"/>
      <c r="O4" s="126" t="s">
        <v>89</v>
      </c>
      <c r="P4" s="127" t="s">
        <v>90</v>
      </c>
      <c r="Q4" s="114" t="s">
        <v>91</v>
      </c>
      <c r="R4" s="118" t="s">
        <v>92</v>
      </c>
      <c r="S4" s="126" t="s">
        <v>89</v>
      </c>
      <c r="T4" s="127" t="s">
        <v>90</v>
      </c>
      <c r="U4" s="114" t="s">
        <v>91</v>
      </c>
      <c r="V4" s="118" t="s">
        <v>92</v>
      </c>
      <c r="W4" s="126" t="s">
        <v>89</v>
      </c>
      <c r="X4" s="127" t="s">
        <v>90</v>
      </c>
      <c r="Y4" s="114" t="s">
        <v>91</v>
      </c>
      <c r="Z4" s="118" t="s">
        <v>92</v>
      </c>
    </row>
    <row r="5" spans="2:26" ht="18" customHeight="1">
      <c r="B5" s="128" t="s">
        <v>93</v>
      </c>
      <c r="C5" s="129" t="s">
        <v>94</v>
      </c>
      <c r="D5" s="130"/>
      <c r="E5" s="131">
        <f>Q5</f>
        <v>5069.3999999999996</v>
      </c>
      <c r="F5" s="132">
        <v>100</v>
      </c>
      <c r="G5" s="133">
        <f>U5</f>
        <v>5698.1999999999989</v>
      </c>
      <c r="H5" s="134">
        <v>100</v>
      </c>
      <c r="I5" s="133">
        <f>Y5</f>
        <v>3996.4999999999995</v>
      </c>
      <c r="J5" s="135">
        <v>100</v>
      </c>
      <c r="K5" s="113"/>
      <c r="L5" s="113"/>
      <c r="M5" s="113"/>
      <c r="N5" s="136" t="s">
        <v>95</v>
      </c>
      <c r="O5" s="137">
        <v>346.7</v>
      </c>
      <c r="P5" s="137">
        <v>909</v>
      </c>
      <c r="Q5" s="138">
        <f>O5*12+P5</f>
        <v>5069.3999999999996</v>
      </c>
      <c r="R5" s="139">
        <f>Q5-E5</f>
        <v>0</v>
      </c>
      <c r="S5" s="137">
        <v>385.4</v>
      </c>
      <c r="T5" s="137">
        <v>1073.4000000000001</v>
      </c>
      <c r="U5" s="138">
        <f>S5*12+T5</f>
        <v>5698.1999999999989</v>
      </c>
      <c r="V5" s="140">
        <f t="shared" ref="V5:V26" si="0">U5-G5</f>
        <v>0</v>
      </c>
      <c r="W5" s="141">
        <v>280.7</v>
      </c>
      <c r="X5" s="141">
        <v>628.1</v>
      </c>
      <c r="Y5" s="142">
        <f t="shared" ref="Y5:Y26" si="1">W5*12+X5</f>
        <v>3996.4999999999995</v>
      </c>
      <c r="Z5" s="118">
        <f t="shared" ref="Z5:Z26" si="2">Y5-I5</f>
        <v>0</v>
      </c>
    </row>
    <row r="6" spans="2:26" ht="36" customHeight="1">
      <c r="B6" s="128"/>
      <c r="D6" s="143" t="s">
        <v>96</v>
      </c>
      <c r="E6" s="144">
        <f t="shared" ref="E6:E26" si="3">Q6</f>
        <v>6149.7999999999993</v>
      </c>
      <c r="F6" s="145">
        <f>E6/$E$5*100</f>
        <v>121.31218684656962</v>
      </c>
      <c r="G6" s="146">
        <f t="shared" ref="G6:G26" si="4">U6</f>
        <v>6331.5</v>
      </c>
      <c r="H6" s="147">
        <f>G6/$G$5*100</f>
        <v>111.11403601137204</v>
      </c>
      <c r="I6" s="146">
        <f t="shared" ref="I6:I26" si="5">Y6</f>
        <v>5103.6000000000004</v>
      </c>
      <c r="J6" s="148">
        <f>I6/$I$5*100</f>
        <v>127.70173902164397</v>
      </c>
      <c r="N6" s="149" t="s">
        <v>96</v>
      </c>
      <c r="O6" s="150">
        <v>397.7</v>
      </c>
      <c r="P6" s="150">
        <v>1377.4</v>
      </c>
      <c r="Q6" s="138">
        <f>O6*12+P6</f>
        <v>6149.7999999999993</v>
      </c>
      <c r="R6" s="139">
        <f t="shared" ref="R6:R26" si="6">Q6-E6</f>
        <v>0</v>
      </c>
      <c r="S6" s="150">
        <v>409.3</v>
      </c>
      <c r="T6" s="150">
        <v>1419.9</v>
      </c>
      <c r="U6" s="138">
        <f t="shared" ref="U6:U26" si="7">S6*12+T6</f>
        <v>6331.5</v>
      </c>
      <c r="V6" s="140">
        <f t="shared" si="0"/>
        <v>0</v>
      </c>
      <c r="W6" s="150">
        <v>330.8</v>
      </c>
      <c r="X6" s="150">
        <v>1134</v>
      </c>
      <c r="Y6" s="142">
        <f t="shared" si="1"/>
        <v>5103.6000000000004</v>
      </c>
      <c r="Z6" s="118">
        <f t="shared" si="2"/>
        <v>0</v>
      </c>
    </row>
    <row r="7" spans="2:26" ht="18" customHeight="1">
      <c r="B7" s="128"/>
      <c r="C7" s="151"/>
      <c r="D7" s="152" t="s">
        <v>30</v>
      </c>
      <c r="E7" s="153">
        <f t="shared" si="3"/>
        <v>5669.5</v>
      </c>
      <c r="F7" s="154">
        <f>E7/$E$5*100</f>
        <v>111.83769282360831</v>
      </c>
      <c r="G7" s="155">
        <f t="shared" si="4"/>
        <v>5919.4</v>
      </c>
      <c r="H7" s="156">
        <f t="shared" ref="H7:H21" si="8">G7/$G$5*100</f>
        <v>103.88192762626795</v>
      </c>
      <c r="I7" s="155">
        <f t="shared" si="5"/>
        <v>4272.9000000000005</v>
      </c>
      <c r="J7" s="157">
        <f t="shared" ref="J7:J21" si="9">I7/$I$5*100</f>
        <v>106.91605154510199</v>
      </c>
      <c r="N7" s="149" t="s">
        <v>30</v>
      </c>
      <c r="O7" s="150">
        <v>381.2</v>
      </c>
      <c r="P7" s="150">
        <v>1095.0999999999999</v>
      </c>
      <c r="Q7" s="138">
        <f>O7*12+P7</f>
        <v>5669.5</v>
      </c>
      <c r="R7" s="139">
        <f t="shared" si="6"/>
        <v>0</v>
      </c>
      <c r="S7" s="150">
        <v>397.9</v>
      </c>
      <c r="T7" s="150">
        <v>1144.5999999999999</v>
      </c>
      <c r="U7" s="138">
        <f t="shared" si="7"/>
        <v>5919.4</v>
      </c>
      <c r="V7" s="140">
        <f t="shared" si="0"/>
        <v>0</v>
      </c>
      <c r="W7" s="150">
        <v>287.8</v>
      </c>
      <c r="X7" s="150">
        <v>819.3</v>
      </c>
      <c r="Y7" s="142">
        <f t="shared" si="1"/>
        <v>4272.9000000000005</v>
      </c>
      <c r="Z7" s="118">
        <f t="shared" si="2"/>
        <v>0</v>
      </c>
    </row>
    <row r="8" spans="2:26" ht="18" customHeight="1">
      <c r="B8" s="128"/>
      <c r="C8" s="151"/>
      <c r="D8" s="152" t="s">
        <v>31</v>
      </c>
      <c r="E8" s="153">
        <f t="shared" si="3"/>
        <v>5135.5</v>
      </c>
      <c r="F8" s="154">
        <f>E8/$E$5*100</f>
        <v>101.30390184242712</v>
      </c>
      <c r="G8" s="155">
        <f t="shared" si="4"/>
        <v>5716.1</v>
      </c>
      <c r="H8" s="156">
        <f t="shared" si="8"/>
        <v>100.31413428802081</v>
      </c>
      <c r="I8" s="155">
        <f t="shared" si="5"/>
        <v>3571.6</v>
      </c>
      <c r="J8" s="157">
        <f t="shared" si="9"/>
        <v>89.368197172525967</v>
      </c>
      <c r="N8" s="149" t="s">
        <v>31</v>
      </c>
      <c r="O8" s="150">
        <v>340</v>
      </c>
      <c r="P8" s="150">
        <v>1055.5</v>
      </c>
      <c r="Q8" s="138">
        <f>O8*12+P8</f>
        <v>5135.5</v>
      </c>
      <c r="R8" s="139">
        <f t="shared" si="6"/>
        <v>0</v>
      </c>
      <c r="S8" s="150">
        <v>373.6</v>
      </c>
      <c r="T8" s="150">
        <v>1232.9000000000001</v>
      </c>
      <c r="U8" s="138">
        <f t="shared" si="7"/>
        <v>5716.1</v>
      </c>
      <c r="V8" s="140">
        <f t="shared" si="0"/>
        <v>0</v>
      </c>
      <c r="W8" s="150">
        <v>249.5</v>
      </c>
      <c r="X8" s="150">
        <v>577.6</v>
      </c>
      <c r="Y8" s="142">
        <f>W8*12+X8</f>
        <v>3571.6</v>
      </c>
      <c r="Z8" s="118">
        <f t="shared" si="2"/>
        <v>0</v>
      </c>
    </row>
    <row r="9" spans="2:26" ht="36" customHeight="1">
      <c r="B9" s="128"/>
      <c r="C9" s="151"/>
      <c r="D9" s="158" t="s">
        <v>97</v>
      </c>
      <c r="E9" s="153">
        <f t="shared" si="3"/>
        <v>6991.4</v>
      </c>
      <c r="F9" s="154">
        <f>E9/$E$5*100</f>
        <v>137.91375705211661</v>
      </c>
      <c r="G9" s="155">
        <f t="shared" si="4"/>
        <v>7208.2999999999993</v>
      </c>
      <c r="H9" s="156">
        <f t="shared" si="8"/>
        <v>126.50135130392056</v>
      </c>
      <c r="I9" s="155">
        <f t="shared" si="5"/>
        <v>5678.9</v>
      </c>
      <c r="J9" s="157">
        <f>I9/$I$5*100</f>
        <v>142.09683473038911</v>
      </c>
      <c r="N9" s="149" t="s">
        <v>97</v>
      </c>
      <c r="O9" s="150">
        <v>463.5</v>
      </c>
      <c r="P9" s="150">
        <v>1429.4</v>
      </c>
      <c r="Q9" s="138">
        <f t="shared" ref="Q9:Q26" si="10">O9*12+P9</f>
        <v>6991.4</v>
      </c>
      <c r="R9" s="139">
        <f t="shared" si="6"/>
        <v>0</v>
      </c>
      <c r="S9" s="150">
        <v>477.9</v>
      </c>
      <c r="T9" s="150">
        <v>1473.5</v>
      </c>
      <c r="U9" s="138">
        <f t="shared" si="7"/>
        <v>7208.2999999999993</v>
      </c>
      <c r="V9" s="140">
        <f t="shared" si="0"/>
        <v>0</v>
      </c>
      <c r="W9" s="150">
        <v>376.4</v>
      </c>
      <c r="X9" s="150">
        <v>1162.0999999999999</v>
      </c>
      <c r="Y9" s="142">
        <f>W9*12+X9</f>
        <v>5678.9</v>
      </c>
      <c r="Z9" s="118">
        <f t="shared" si="2"/>
        <v>0</v>
      </c>
    </row>
    <row r="10" spans="2:26" ht="18" customHeight="1">
      <c r="B10" s="128"/>
      <c r="C10" s="151"/>
      <c r="D10" s="152" t="s">
        <v>98</v>
      </c>
      <c r="E10" s="153">
        <f t="shared" si="3"/>
        <v>6053.5999999999995</v>
      </c>
      <c r="F10" s="154">
        <f>E10/$E$5*100</f>
        <v>119.41452637392985</v>
      </c>
      <c r="G10" s="155">
        <f t="shared" si="4"/>
        <v>6513.5000000000009</v>
      </c>
      <c r="H10" s="156">
        <f t="shared" si="8"/>
        <v>114.30802709627605</v>
      </c>
      <c r="I10" s="155">
        <f t="shared" si="5"/>
        <v>4932.5999999999995</v>
      </c>
      <c r="J10" s="157">
        <f t="shared" si="9"/>
        <v>123.42299512073065</v>
      </c>
      <c r="N10" s="149" t="s">
        <v>98</v>
      </c>
      <c r="O10" s="150">
        <v>409.9</v>
      </c>
      <c r="P10" s="150">
        <v>1134.8</v>
      </c>
      <c r="Q10" s="138">
        <f t="shared" si="10"/>
        <v>6053.5999999999995</v>
      </c>
      <c r="R10" s="139">
        <f t="shared" si="6"/>
        <v>0</v>
      </c>
      <c r="S10" s="150">
        <v>438.1</v>
      </c>
      <c r="T10" s="150">
        <v>1256.3</v>
      </c>
      <c r="U10" s="138">
        <f t="shared" si="7"/>
        <v>6513.5000000000009</v>
      </c>
      <c r="V10" s="140">
        <f t="shared" si="0"/>
        <v>0</v>
      </c>
      <c r="W10" s="150">
        <v>341.2</v>
      </c>
      <c r="X10" s="150">
        <v>838.2</v>
      </c>
      <c r="Y10" s="142">
        <f t="shared" si="1"/>
        <v>4932.5999999999995</v>
      </c>
      <c r="Z10" s="118">
        <f t="shared" si="2"/>
        <v>0</v>
      </c>
    </row>
    <row r="11" spans="2:26" ht="18" customHeight="1">
      <c r="B11" s="128"/>
      <c r="D11" s="152" t="s">
        <v>34</v>
      </c>
      <c r="E11" s="153">
        <f t="shared" si="3"/>
        <v>4798.2999999999993</v>
      </c>
      <c r="F11" s="154">
        <f t="shared" ref="F11:F21" si="11">E11/$E$5*100</f>
        <v>94.652227088018307</v>
      </c>
      <c r="G11" s="155">
        <f t="shared" si="4"/>
        <v>4981.3999999999996</v>
      </c>
      <c r="H11" s="156">
        <f t="shared" si="8"/>
        <v>87.42058895791655</v>
      </c>
      <c r="I11" s="155">
        <f t="shared" si="5"/>
        <v>3777.3</v>
      </c>
      <c r="J11" s="157">
        <f t="shared" si="9"/>
        <v>94.515200800700626</v>
      </c>
      <c r="N11" s="149" t="s">
        <v>34</v>
      </c>
      <c r="O11" s="150">
        <v>347.9</v>
      </c>
      <c r="P11" s="150">
        <v>623.5</v>
      </c>
      <c r="Q11" s="138">
        <f t="shared" si="10"/>
        <v>4798.2999999999993</v>
      </c>
      <c r="R11" s="139">
        <f t="shared" si="6"/>
        <v>0</v>
      </c>
      <c r="S11" s="150">
        <v>362</v>
      </c>
      <c r="T11" s="150">
        <v>637.4</v>
      </c>
      <c r="U11" s="138">
        <f t="shared" si="7"/>
        <v>4981.3999999999996</v>
      </c>
      <c r="V11" s="140">
        <f t="shared" si="0"/>
        <v>0</v>
      </c>
      <c r="W11" s="150">
        <v>269.3</v>
      </c>
      <c r="X11" s="150">
        <v>545.70000000000005</v>
      </c>
      <c r="Y11" s="142">
        <f t="shared" si="1"/>
        <v>3777.3</v>
      </c>
      <c r="Z11" s="118">
        <f t="shared" si="2"/>
        <v>0</v>
      </c>
    </row>
    <row r="12" spans="2:26" ht="18" customHeight="1">
      <c r="B12" s="128"/>
      <c r="D12" s="152" t="s">
        <v>35</v>
      </c>
      <c r="E12" s="153">
        <f t="shared" si="3"/>
        <v>4949.9000000000005</v>
      </c>
      <c r="F12" s="154">
        <f t="shared" si="11"/>
        <v>97.642719059454791</v>
      </c>
      <c r="G12" s="159">
        <f t="shared" si="4"/>
        <v>5609.3</v>
      </c>
      <c r="H12" s="154">
        <f t="shared" si="8"/>
        <v>98.439858200835374</v>
      </c>
      <c r="I12" s="159">
        <f t="shared" si="5"/>
        <v>3753</v>
      </c>
      <c r="J12" s="160">
        <f t="shared" si="9"/>
        <v>93.907168772676101</v>
      </c>
      <c r="N12" s="149" t="s">
        <v>35</v>
      </c>
      <c r="O12" s="150">
        <v>340.6</v>
      </c>
      <c r="P12" s="150">
        <v>862.7</v>
      </c>
      <c r="Q12" s="138">
        <f t="shared" si="10"/>
        <v>4949.9000000000005</v>
      </c>
      <c r="R12" s="139">
        <f t="shared" si="6"/>
        <v>0</v>
      </c>
      <c r="S12" s="150">
        <v>380.8</v>
      </c>
      <c r="T12" s="150">
        <v>1039.7</v>
      </c>
      <c r="U12" s="138">
        <f t="shared" si="7"/>
        <v>5609.3</v>
      </c>
      <c r="V12" s="140">
        <f t="shared" si="0"/>
        <v>0</v>
      </c>
      <c r="W12" s="150">
        <v>267.60000000000002</v>
      </c>
      <c r="X12" s="150">
        <v>541.79999999999995</v>
      </c>
      <c r="Y12" s="142">
        <f t="shared" si="1"/>
        <v>3753</v>
      </c>
      <c r="Z12" s="118">
        <f t="shared" si="2"/>
        <v>0</v>
      </c>
    </row>
    <row r="13" spans="2:26" ht="18" customHeight="1">
      <c r="B13" s="128"/>
      <c r="D13" s="152" t="s">
        <v>36</v>
      </c>
      <c r="E13" s="153">
        <f t="shared" si="3"/>
        <v>6591.7999999999993</v>
      </c>
      <c r="F13" s="154">
        <f t="shared" si="11"/>
        <v>130.03116739653609</v>
      </c>
      <c r="G13" s="159">
        <f t="shared" si="4"/>
        <v>8551.5</v>
      </c>
      <c r="H13" s="154">
        <f t="shared" si="8"/>
        <v>150.07370748657473</v>
      </c>
      <c r="I13" s="159">
        <f t="shared" si="5"/>
        <v>4948.4000000000005</v>
      </c>
      <c r="J13" s="160">
        <f t="shared" si="9"/>
        <v>123.81834104841741</v>
      </c>
      <c r="N13" s="149" t="s">
        <v>36</v>
      </c>
      <c r="O13" s="150">
        <v>421.7</v>
      </c>
      <c r="P13" s="150">
        <v>1531.4</v>
      </c>
      <c r="Q13" s="138">
        <f t="shared" si="10"/>
        <v>6591.7999999999993</v>
      </c>
      <c r="R13" s="139">
        <f t="shared" si="6"/>
        <v>0</v>
      </c>
      <c r="S13" s="150">
        <v>533.1</v>
      </c>
      <c r="T13" s="150">
        <v>2154.3000000000002</v>
      </c>
      <c r="U13" s="138">
        <f t="shared" si="7"/>
        <v>8551.5</v>
      </c>
      <c r="V13" s="140">
        <f t="shared" si="0"/>
        <v>0</v>
      </c>
      <c r="W13" s="150">
        <v>328.3</v>
      </c>
      <c r="X13" s="150">
        <v>1008.8</v>
      </c>
      <c r="Y13" s="142">
        <f t="shared" si="1"/>
        <v>4948.4000000000005</v>
      </c>
      <c r="Z13" s="118">
        <f t="shared" si="2"/>
        <v>0</v>
      </c>
    </row>
    <row r="14" spans="2:26" ht="18" customHeight="1">
      <c r="B14" s="128"/>
      <c r="D14" s="152" t="s">
        <v>37</v>
      </c>
      <c r="E14" s="153">
        <f t="shared" si="3"/>
        <v>5641.0999999999995</v>
      </c>
      <c r="F14" s="154">
        <f t="shared" si="11"/>
        <v>111.27746873397246</v>
      </c>
      <c r="G14" s="159">
        <f t="shared" si="4"/>
        <v>6318.7999999999993</v>
      </c>
      <c r="H14" s="154">
        <f t="shared" si="8"/>
        <v>110.89115861149135</v>
      </c>
      <c r="I14" s="159">
        <f t="shared" si="5"/>
        <v>4437</v>
      </c>
      <c r="J14" s="160">
        <f t="shared" si="9"/>
        <v>111.02214437632929</v>
      </c>
      <c r="N14" s="149" t="s">
        <v>37</v>
      </c>
      <c r="O14" s="150">
        <v>364.2</v>
      </c>
      <c r="P14" s="150">
        <v>1270.7</v>
      </c>
      <c r="Q14" s="138">
        <f t="shared" si="10"/>
        <v>5641.0999999999995</v>
      </c>
      <c r="R14" s="139">
        <f t="shared" si="6"/>
        <v>0</v>
      </c>
      <c r="S14" s="150">
        <v>403.9</v>
      </c>
      <c r="T14" s="150">
        <v>1472</v>
      </c>
      <c r="U14" s="138">
        <f t="shared" si="7"/>
        <v>6318.7999999999993</v>
      </c>
      <c r="V14" s="140">
        <f t="shared" si="0"/>
        <v>0</v>
      </c>
      <c r="W14" s="150">
        <v>293.7</v>
      </c>
      <c r="X14" s="150">
        <v>912.6</v>
      </c>
      <c r="Y14" s="142">
        <f t="shared" si="1"/>
        <v>4437</v>
      </c>
      <c r="Z14" s="118">
        <f t="shared" si="2"/>
        <v>0</v>
      </c>
    </row>
    <row r="15" spans="2:26" ht="36" customHeight="1">
      <c r="B15" s="128"/>
      <c r="D15" s="158" t="s">
        <v>99</v>
      </c>
      <c r="E15" s="153">
        <f t="shared" si="3"/>
        <v>6494.8000000000011</v>
      </c>
      <c r="F15" s="154">
        <f t="shared" si="11"/>
        <v>128.11772596362491</v>
      </c>
      <c r="G15" s="159">
        <f t="shared" si="4"/>
        <v>7122.2000000000007</v>
      </c>
      <c r="H15" s="154">
        <f t="shared" si="8"/>
        <v>124.99034782913907</v>
      </c>
      <c r="I15" s="159">
        <f t="shared" si="5"/>
        <v>4941.7</v>
      </c>
      <c r="J15" s="160">
        <f t="shared" si="9"/>
        <v>123.65069435756288</v>
      </c>
      <c r="N15" s="149" t="s">
        <v>99</v>
      </c>
      <c r="O15" s="150">
        <v>427.6</v>
      </c>
      <c r="P15" s="150">
        <v>1363.6</v>
      </c>
      <c r="Q15" s="138">
        <f t="shared" si="10"/>
        <v>6494.8000000000011</v>
      </c>
      <c r="R15" s="139">
        <f t="shared" si="6"/>
        <v>0</v>
      </c>
      <c r="S15" s="150">
        <v>464.1</v>
      </c>
      <c r="T15" s="150">
        <v>1553</v>
      </c>
      <c r="U15" s="138">
        <f>S15*12+T15</f>
        <v>7122.2000000000007</v>
      </c>
      <c r="V15" s="140">
        <f t="shared" si="0"/>
        <v>0</v>
      </c>
      <c r="W15" s="150">
        <v>337.2</v>
      </c>
      <c r="X15" s="161">
        <v>895.3</v>
      </c>
      <c r="Y15" s="142">
        <f>W15*12+X15</f>
        <v>4941.7</v>
      </c>
      <c r="Z15" s="118">
        <f t="shared" si="2"/>
        <v>0</v>
      </c>
    </row>
    <row r="16" spans="2:26" ht="36" customHeight="1">
      <c r="B16" s="128"/>
      <c r="D16" s="158" t="s">
        <v>39</v>
      </c>
      <c r="E16" s="153">
        <f t="shared" si="3"/>
        <v>3752.1000000000004</v>
      </c>
      <c r="F16" s="154">
        <f t="shared" si="11"/>
        <v>74.014676293052446</v>
      </c>
      <c r="G16" s="159">
        <f t="shared" si="4"/>
        <v>4256.8999999999996</v>
      </c>
      <c r="H16" s="154">
        <f t="shared" si="8"/>
        <v>74.706047523779446</v>
      </c>
      <c r="I16" s="159">
        <f t="shared" si="5"/>
        <v>3129.3999999999996</v>
      </c>
      <c r="J16" s="160">
        <f t="shared" si="9"/>
        <v>78.303515576129115</v>
      </c>
      <c r="N16" s="149" t="s">
        <v>39</v>
      </c>
      <c r="O16" s="162">
        <v>284.60000000000002</v>
      </c>
      <c r="P16" s="163">
        <v>336.9</v>
      </c>
      <c r="Q16" s="138">
        <f t="shared" si="10"/>
        <v>3752.1000000000004</v>
      </c>
      <c r="R16" s="139">
        <f t="shared" si="6"/>
        <v>0</v>
      </c>
      <c r="S16" s="162">
        <v>320.2</v>
      </c>
      <c r="T16" s="163">
        <v>414.5</v>
      </c>
      <c r="U16" s="138">
        <f t="shared" si="7"/>
        <v>4256.8999999999996</v>
      </c>
      <c r="V16" s="140">
        <f t="shared" si="0"/>
        <v>0</v>
      </c>
      <c r="W16" s="162">
        <v>240.7</v>
      </c>
      <c r="X16" s="163">
        <v>241</v>
      </c>
      <c r="Y16" s="142">
        <f t="shared" si="1"/>
        <v>3129.3999999999996</v>
      </c>
      <c r="Z16" s="118">
        <f t="shared" si="2"/>
        <v>0</v>
      </c>
    </row>
    <row r="17" spans="2:26" ht="36" customHeight="1">
      <c r="B17" s="128"/>
      <c r="C17" s="164"/>
      <c r="D17" s="158" t="s">
        <v>100</v>
      </c>
      <c r="E17" s="153">
        <f t="shared" si="3"/>
        <v>3999.1000000000004</v>
      </c>
      <c r="F17" s="154">
        <f t="shared" si="11"/>
        <v>78.88704777685723</v>
      </c>
      <c r="G17" s="159">
        <f t="shared" si="4"/>
        <v>4597.7</v>
      </c>
      <c r="H17" s="154">
        <f t="shared" si="8"/>
        <v>80.686883577270024</v>
      </c>
      <c r="I17" s="159">
        <f t="shared" si="5"/>
        <v>3289.2000000000003</v>
      </c>
      <c r="J17" s="160">
        <f t="shared" si="9"/>
        <v>82.302014262479688</v>
      </c>
      <c r="N17" s="149" t="s">
        <v>100</v>
      </c>
      <c r="O17" s="162">
        <v>296.10000000000002</v>
      </c>
      <c r="P17" s="163">
        <v>445.9</v>
      </c>
      <c r="Q17" s="138">
        <f t="shared" si="10"/>
        <v>3999.1000000000004</v>
      </c>
      <c r="R17" s="139">
        <f t="shared" si="6"/>
        <v>0</v>
      </c>
      <c r="S17" s="162">
        <v>335.5</v>
      </c>
      <c r="T17" s="163">
        <v>571.70000000000005</v>
      </c>
      <c r="U17" s="138">
        <f t="shared" si="7"/>
        <v>4597.7</v>
      </c>
      <c r="V17" s="140">
        <f t="shared" si="0"/>
        <v>0</v>
      </c>
      <c r="W17" s="162">
        <v>249.4</v>
      </c>
      <c r="X17" s="163">
        <v>296.39999999999998</v>
      </c>
      <c r="Y17" s="142">
        <f t="shared" si="1"/>
        <v>3289.2000000000003</v>
      </c>
      <c r="Z17" s="118">
        <f t="shared" si="2"/>
        <v>0</v>
      </c>
    </row>
    <row r="18" spans="2:26" ht="18" customHeight="1">
      <c r="B18" s="128"/>
      <c r="D18" s="152" t="s">
        <v>41</v>
      </c>
      <c r="E18" s="153">
        <f t="shared" si="3"/>
        <v>5908.2999999999993</v>
      </c>
      <c r="F18" s="154">
        <f t="shared" si="11"/>
        <v>116.5483094646309</v>
      </c>
      <c r="G18" s="159">
        <f t="shared" si="4"/>
        <v>6914.3000000000011</v>
      </c>
      <c r="H18" s="154">
        <f t="shared" si="8"/>
        <v>121.34182724369103</v>
      </c>
      <c r="I18" s="159">
        <f t="shared" si="5"/>
        <v>4868</v>
      </c>
      <c r="J18" s="160">
        <f t="shared" si="9"/>
        <v>121.80658075816339</v>
      </c>
      <c r="N18" s="149" t="s">
        <v>41</v>
      </c>
      <c r="O18" s="162">
        <v>390.2</v>
      </c>
      <c r="P18" s="163">
        <v>1225.9000000000001</v>
      </c>
      <c r="Q18" s="138">
        <f t="shared" si="10"/>
        <v>5908.2999999999993</v>
      </c>
      <c r="R18" s="139">
        <f t="shared" si="6"/>
        <v>0</v>
      </c>
      <c r="S18" s="162">
        <v>451.6</v>
      </c>
      <c r="T18" s="163">
        <v>1495.1</v>
      </c>
      <c r="U18" s="138">
        <f t="shared" si="7"/>
        <v>6914.3000000000011</v>
      </c>
      <c r="V18" s="140">
        <f t="shared" si="0"/>
        <v>0</v>
      </c>
      <c r="W18" s="162">
        <v>326.7</v>
      </c>
      <c r="X18" s="163">
        <v>947.6</v>
      </c>
      <c r="Y18" s="142">
        <f t="shared" si="1"/>
        <v>4868</v>
      </c>
      <c r="Z18" s="118">
        <f t="shared" si="2"/>
        <v>0</v>
      </c>
    </row>
    <row r="19" spans="2:26" ht="18" customHeight="1">
      <c r="B19" s="128"/>
      <c r="D19" s="152" t="s">
        <v>101</v>
      </c>
      <c r="E19" s="153">
        <f t="shared" si="3"/>
        <v>4553.5999999999995</v>
      </c>
      <c r="F19" s="154">
        <f t="shared" si="11"/>
        <v>89.825225864993882</v>
      </c>
      <c r="G19" s="159">
        <f t="shared" si="4"/>
        <v>5450.7999999999993</v>
      </c>
      <c r="H19" s="154">
        <f t="shared" si="8"/>
        <v>95.658278052718401</v>
      </c>
      <c r="I19" s="159">
        <f t="shared" si="5"/>
        <v>4167.8</v>
      </c>
      <c r="J19" s="160">
        <f t="shared" si="9"/>
        <v>104.28625046916054</v>
      </c>
      <c r="N19" s="149" t="s">
        <v>101</v>
      </c>
      <c r="O19" s="162">
        <v>319.7</v>
      </c>
      <c r="P19" s="163">
        <v>717.2</v>
      </c>
      <c r="Q19" s="138">
        <f t="shared" si="10"/>
        <v>4553.5999999999995</v>
      </c>
      <c r="R19" s="139">
        <f t="shared" si="6"/>
        <v>0</v>
      </c>
      <c r="S19" s="162">
        <v>386.2</v>
      </c>
      <c r="T19" s="163">
        <v>816.4</v>
      </c>
      <c r="U19" s="138">
        <f t="shared" si="7"/>
        <v>5450.7999999999993</v>
      </c>
      <c r="V19" s="140">
        <f t="shared" si="0"/>
        <v>0</v>
      </c>
      <c r="W19" s="162">
        <v>291.10000000000002</v>
      </c>
      <c r="X19" s="163">
        <v>674.6</v>
      </c>
      <c r="Y19" s="142">
        <f t="shared" si="1"/>
        <v>4167.8</v>
      </c>
      <c r="Z19" s="118">
        <f t="shared" si="2"/>
        <v>0</v>
      </c>
    </row>
    <row r="20" spans="2:26" ht="18" customHeight="1">
      <c r="B20" s="128"/>
      <c r="C20" s="164"/>
      <c r="D20" s="152" t="s">
        <v>102</v>
      </c>
      <c r="E20" s="153">
        <f t="shared" si="3"/>
        <v>4838.3</v>
      </c>
      <c r="F20" s="154">
        <f t="shared" si="11"/>
        <v>95.441275101589937</v>
      </c>
      <c r="G20" s="159">
        <f t="shared" si="4"/>
        <v>5308.9000000000005</v>
      </c>
      <c r="H20" s="154">
        <f t="shared" si="8"/>
        <v>93.168017970587229</v>
      </c>
      <c r="I20" s="159">
        <f t="shared" si="5"/>
        <v>3880.2</v>
      </c>
      <c r="J20" s="160">
        <f t="shared" si="9"/>
        <v>97.089953709495816</v>
      </c>
      <c r="N20" s="149" t="s">
        <v>102</v>
      </c>
      <c r="O20" s="162">
        <v>320.10000000000002</v>
      </c>
      <c r="P20" s="163">
        <v>997.1</v>
      </c>
      <c r="Q20" s="138">
        <f t="shared" si="10"/>
        <v>4838.3</v>
      </c>
      <c r="R20" s="139">
        <f t="shared" si="6"/>
        <v>0</v>
      </c>
      <c r="S20" s="162">
        <v>349.6</v>
      </c>
      <c r="T20" s="163">
        <v>1113.7</v>
      </c>
      <c r="U20" s="138">
        <f t="shared" si="7"/>
        <v>5308.9000000000005</v>
      </c>
      <c r="V20" s="140">
        <f t="shared" si="0"/>
        <v>0</v>
      </c>
      <c r="W20" s="162">
        <v>260</v>
      </c>
      <c r="X20" s="163">
        <v>760.2</v>
      </c>
      <c r="Y20" s="142">
        <f t="shared" si="1"/>
        <v>3880.2</v>
      </c>
      <c r="Z20" s="118">
        <f t="shared" si="2"/>
        <v>0</v>
      </c>
    </row>
    <row r="21" spans="2:26" ht="36" customHeight="1">
      <c r="B21" s="165"/>
      <c r="D21" s="166" t="s">
        <v>103</v>
      </c>
      <c r="E21" s="167">
        <f t="shared" si="3"/>
        <v>4345.5</v>
      </c>
      <c r="F21" s="168">
        <f t="shared" si="11"/>
        <v>85.720203574387511</v>
      </c>
      <c r="G21" s="169">
        <f t="shared" si="4"/>
        <v>4828.2999999999993</v>
      </c>
      <c r="H21" s="168">
        <f t="shared" si="8"/>
        <v>84.733775578252789</v>
      </c>
      <c r="I21" s="169">
        <f t="shared" si="5"/>
        <v>3473.3999999999996</v>
      </c>
      <c r="J21" s="170">
        <f t="shared" si="9"/>
        <v>86.911047166270478</v>
      </c>
      <c r="N21" s="149" t="s">
        <v>44</v>
      </c>
      <c r="O21" s="162">
        <v>310.60000000000002</v>
      </c>
      <c r="P21" s="163">
        <v>618.29999999999995</v>
      </c>
      <c r="Q21" s="138">
        <f t="shared" si="10"/>
        <v>4345.5</v>
      </c>
      <c r="R21" s="139">
        <f t="shared" si="6"/>
        <v>0</v>
      </c>
      <c r="S21" s="162">
        <v>338.4</v>
      </c>
      <c r="T21" s="163">
        <v>767.5</v>
      </c>
      <c r="U21" s="138">
        <f t="shared" si="7"/>
        <v>4828.2999999999993</v>
      </c>
      <c r="V21" s="140">
        <f t="shared" si="0"/>
        <v>0</v>
      </c>
      <c r="W21" s="162">
        <v>260.39999999999998</v>
      </c>
      <c r="X21" s="163">
        <v>348.6</v>
      </c>
      <c r="Y21" s="142">
        <f t="shared" si="1"/>
        <v>3473.3999999999996</v>
      </c>
      <c r="Z21" s="118">
        <f t="shared" si="2"/>
        <v>0</v>
      </c>
    </row>
    <row r="22" spans="2:26" ht="18" customHeight="1">
      <c r="B22" s="171" t="s">
        <v>104</v>
      </c>
      <c r="C22" s="172" t="s">
        <v>94</v>
      </c>
      <c r="D22" s="172"/>
      <c r="E22" s="173">
        <f t="shared" si="3"/>
        <v>7342.7999999999993</v>
      </c>
      <c r="F22" s="174">
        <v>100</v>
      </c>
      <c r="G22" s="175">
        <f>U22</f>
        <v>7652.2999999999993</v>
      </c>
      <c r="H22" s="174">
        <v>100</v>
      </c>
      <c r="I22" s="175">
        <f t="shared" si="5"/>
        <v>5970.1</v>
      </c>
      <c r="J22" s="174">
        <v>100</v>
      </c>
      <c r="N22" s="136" t="s">
        <v>105</v>
      </c>
      <c r="O22" s="162">
        <v>475.9</v>
      </c>
      <c r="P22" s="163">
        <v>1632</v>
      </c>
      <c r="Q22" s="138">
        <f t="shared" si="10"/>
        <v>7342.7999999999993</v>
      </c>
      <c r="R22" s="139">
        <f t="shared" si="6"/>
        <v>0</v>
      </c>
      <c r="S22" s="162">
        <v>494.2</v>
      </c>
      <c r="T22" s="163">
        <v>1721.9</v>
      </c>
      <c r="U22" s="138">
        <f t="shared" si="7"/>
        <v>7652.2999999999993</v>
      </c>
      <c r="V22" s="140">
        <f t="shared" si="0"/>
        <v>0</v>
      </c>
      <c r="W22" s="162">
        <v>394.6</v>
      </c>
      <c r="X22" s="163">
        <v>1234.9000000000001</v>
      </c>
      <c r="Y22" s="142">
        <f t="shared" si="1"/>
        <v>5970.1</v>
      </c>
      <c r="Z22" s="118">
        <f t="shared" si="2"/>
        <v>0</v>
      </c>
    </row>
    <row r="23" spans="2:26" s="120" customFormat="1" ht="18" customHeight="1">
      <c r="B23" s="176"/>
      <c r="D23" s="177" t="s">
        <v>106</v>
      </c>
      <c r="E23" s="178">
        <f t="shared" si="3"/>
        <v>9394.0999999999985</v>
      </c>
      <c r="F23" s="179">
        <f>E23/$E$22*100</f>
        <v>127.93620962030832</v>
      </c>
      <c r="G23" s="180">
        <f t="shared" si="4"/>
        <v>9565.9</v>
      </c>
      <c r="H23" s="181">
        <f>G23/$G$22*100</f>
        <v>125.00686068240923</v>
      </c>
      <c r="I23" s="180">
        <f t="shared" si="5"/>
        <v>7822.2999999999993</v>
      </c>
      <c r="J23" s="181">
        <f>I23/$I$22*100</f>
        <v>131.02460595299908</v>
      </c>
      <c r="N23" s="149" t="s">
        <v>106</v>
      </c>
      <c r="O23" s="162">
        <v>605.79999999999995</v>
      </c>
      <c r="P23" s="163">
        <v>2124.5</v>
      </c>
      <c r="Q23" s="138">
        <f t="shared" si="10"/>
        <v>9394.0999999999985</v>
      </c>
      <c r="R23" s="139">
        <f t="shared" si="6"/>
        <v>0</v>
      </c>
      <c r="S23" s="162">
        <v>614</v>
      </c>
      <c r="T23" s="163">
        <v>2197.9</v>
      </c>
      <c r="U23" s="138">
        <f t="shared" si="7"/>
        <v>9565.9</v>
      </c>
      <c r="V23" s="140">
        <f t="shared" si="0"/>
        <v>0</v>
      </c>
      <c r="W23" s="162">
        <v>530.79999999999995</v>
      </c>
      <c r="X23" s="163">
        <v>1452.7</v>
      </c>
      <c r="Y23" s="142">
        <f t="shared" si="1"/>
        <v>7822.2999999999993</v>
      </c>
      <c r="Z23" s="118">
        <f t="shared" si="2"/>
        <v>0</v>
      </c>
    </row>
    <row r="24" spans="2:26" ht="18" customHeight="1">
      <c r="B24" s="176"/>
      <c r="C24" s="151"/>
      <c r="D24" s="152" t="s">
        <v>107</v>
      </c>
      <c r="E24" s="153">
        <f t="shared" si="3"/>
        <v>7967.3</v>
      </c>
      <c r="F24" s="154">
        <f>E24/$E$22*100</f>
        <v>108.50492999945527</v>
      </c>
      <c r="G24" s="159">
        <f t="shared" si="4"/>
        <v>8154.5999999999995</v>
      </c>
      <c r="H24" s="160">
        <f>G24/$G$22*100</f>
        <v>106.56403956980253</v>
      </c>
      <c r="I24" s="159">
        <f t="shared" si="5"/>
        <v>6824.4000000000005</v>
      </c>
      <c r="J24" s="160">
        <f>I24/$I$22*100</f>
        <v>114.3096430545552</v>
      </c>
      <c r="N24" s="149" t="s">
        <v>107</v>
      </c>
      <c r="O24" s="162">
        <v>504.5</v>
      </c>
      <c r="P24" s="163">
        <v>1913.3</v>
      </c>
      <c r="Q24" s="138">
        <f t="shared" si="10"/>
        <v>7967.3</v>
      </c>
      <c r="R24" s="139">
        <f t="shared" si="6"/>
        <v>0</v>
      </c>
      <c r="S24" s="162">
        <v>514.29999999999995</v>
      </c>
      <c r="T24" s="163">
        <v>1983</v>
      </c>
      <c r="U24" s="138">
        <f t="shared" si="7"/>
        <v>8154.5999999999995</v>
      </c>
      <c r="V24" s="140">
        <f t="shared" si="0"/>
        <v>0</v>
      </c>
      <c r="W24" s="162">
        <v>444.6</v>
      </c>
      <c r="X24" s="163">
        <v>1489.2</v>
      </c>
      <c r="Y24" s="142">
        <f t="shared" si="1"/>
        <v>6824.4000000000005</v>
      </c>
      <c r="Z24" s="118">
        <f t="shared" si="2"/>
        <v>0</v>
      </c>
    </row>
    <row r="25" spans="2:26" ht="18" customHeight="1">
      <c r="B25" s="176"/>
      <c r="D25" s="152" t="s">
        <v>108</v>
      </c>
      <c r="E25" s="153">
        <f t="shared" si="3"/>
        <v>6307.7000000000007</v>
      </c>
      <c r="F25" s="154">
        <f>E25/$E$22*100</f>
        <v>85.903197690254416</v>
      </c>
      <c r="G25" s="159">
        <f t="shared" si="4"/>
        <v>6570.8</v>
      </c>
      <c r="H25" s="160">
        <f>G25/$G$22*100</f>
        <v>85.866994237026788</v>
      </c>
      <c r="I25" s="159">
        <f t="shared" si="5"/>
        <v>5507.0000000000009</v>
      </c>
      <c r="J25" s="160">
        <f>I25/$I$22*100</f>
        <v>92.24301100484081</v>
      </c>
      <c r="N25" s="149" t="s">
        <v>108</v>
      </c>
      <c r="O25" s="162">
        <v>414.3</v>
      </c>
      <c r="P25" s="163">
        <v>1336.1</v>
      </c>
      <c r="Q25" s="138">
        <f t="shared" si="10"/>
        <v>6307.7000000000007</v>
      </c>
      <c r="R25" s="139">
        <f t="shared" si="6"/>
        <v>0</v>
      </c>
      <c r="S25" s="162">
        <v>430.8</v>
      </c>
      <c r="T25" s="163">
        <v>1401.2</v>
      </c>
      <c r="U25" s="138">
        <f t="shared" si="7"/>
        <v>6570.8</v>
      </c>
      <c r="V25" s="140">
        <f t="shared" si="0"/>
        <v>0</v>
      </c>
      <c r="W25" s="162">
        <v>364.1</v>
      </c>
      <c r="X25" s="163">
        <v>1137.8</v>
      </c>
      <c r="Y25" s="142">
        <f t="shared" si="1"/>
        <v>5507.0000000000009</v>
      </c>
      <c r="Z25" s="118">
        <f t="shared" si="2"/>
        <v>0</v>
      </c>
    </row>
    <row r="26" spans="2:26" ht="18" customHeight="1">
      <c r="B26" s="176"/>
      <c r="C26" s="182"/>
      <c r="D26" s="183" t="s">
        <v>109</v>
      </c>
      <c r="E26" s="167">
        <f t="shared" si="3"/>
        <v>4665.2999999999993</v>
      </c>
      <c r="F26" s="168">
        <f>E26/$E$22*100</f>
        <v>63.535708449092986</v>
      </c>
      <c r="G26" s="169">
        <f t="shared" si="4"/>
        <v>5112</v>
      </c>
      <c r="H26" s="170">
        <f>G26/$G$22*100</f>
        <v>66.803444715967757</v>
      </c>
      <c r="I26" s="169">
        <f t="shared" si="5"/>
        <v>4004</v>
      </c>
      <c r="J26" s="170">
        <f>I26/$I$22*100</f>
        <v>67.067553307314782</v>
      </c>
      <c r="N26" s="184" t="s">
        <v>109</v>
      </c>
      <c r="O26" s="185">
        <v>321.89999999999998</v>
      </c>
      <c r="P26" s="186">
        <v>802.5</v>
      </c>
      <c r="Q26" s="187">
        <f t="shared" si="10"/>
        <v>4665.2999999999993</v>
      </c>
      <c r="R26" s="139">
        <f t="shared" si="6"/>
        <v>0</v>
      </c>
      <c r="S26" s="185">
        <v>351.2</v>
      </c>
      <c r="T26" s="186">
        <v>897.6</v>
      </c>
      <c r="U26" s="187">
        <f t="shared" si="7"/>
        <v>5112</v>
      </c>
      <c r="V26" s="140">
        <f t="shared" si="0"/>
        <v>0</v>
      </c>
      <c r="W26" s="185">
        <v>278.5</v>
      </c>
      <c r="X26" s="186">
        <v>662</v>
      </c>
      <c r="Y26" s="188">
        <f t="shared" si="1"/>
        <v>4004</v>
      </c>
      <c r="Z26" s="118">
        <f t="shared" si="2"/>
        <v>0</v>
      </c>
    </row>
    <row r="27" spans="2:26" ht="18" customHeight="1">
      <c r="B27" s="189" t="s">
        <v>110</v>
      </c>
      <c r="C27" s="189"/>
      <c r="D27" s="189"/>
      <c r="E27" s="189"/>
      <c r="F27" s="189"/>
      <c r="G27" s="189"/>
      <c r="H27" s="189"/>
      <c r="I27" s="189"/>
      <c r="J27" s="189"/>
      <c r="N27" s="190"/>
      <c r="O27" s="191"/>
      <c r="P27" s="191"/>
      <c r="Q27" s="192"/>
      <c r="R27" s="139"/>
      <c r="S27" s="191"/>
      <c r="T27" s="191"/>
      <c r="U27" s="192"/>
      <c r="V27" s="140"/>
      <c r="W27" s="191"/>
      <c r="X27" s="191"/>
      <c r="Y27" s="193"/>
      <c r="Z27" s="118"/>
    </row>
    <row r="28" spans="2:26" ht="31.5" customHeight="1">
      <c r="B28" s="194" t="s">
        <v>111</v>
      </c>
      <c r="C28" s="194"/>
      <c r="D28" s="194"/>
      <c r="E28" s="194"/>
      <c r="F28" s="194"/>
      <c r="G28" s="194"/>
      <c r="H28" s="194"/>
      <c r="I28" s="194"/>
      <c r="J28" s="194"/>
      <c r="N28" s="190"/>
      <c r="O28" s="191"/>
      <c r="P28" s="191"/>
      <c r="Q28" s="192"/>
      <c r="R28" s="139"/>
      <c r="S28" s="191"/>
      <c r="T28" s="191"/>
      <c r="U28" s="192"/>
      <c r="V28" s="140"/>
      <c r="W28" s="191"/>
      <c r="X28" s="191"/>
      <c r="Y28" s="193"/>
      <c r="Z28" s="118"/>
    </row>
    <row r="29" spans="2:26" s="195" customFormat="1" ht="30.95" customHeight="1">
      <c r="B29" s="194" t="s">
        <v>112</v>
      </c>
      <c r="C29" s="194"/>
      <c r="D29" s="194"/>
      <c r="E29" s="194"/>
      <c r="F29" s="194"/>
      <c r="G29" s="194"/>
      <c r="H29" s="194"/>
      <c r="I29" s="194"/>
      <c r="J29" s="194"/>
      <c r="N29" s="196"/>
      <c r="O29" s="197"/>
      <c r="P29" s="197"/>
      <c r="Q29" s="198"/>
      <c r="R29" s="199"/>
      <c r="S29" s="197"/>
      <c r="T29" s="197"/>
      <c r="U29" s="198"/>
      <c r="V29" s="200"/>
      <c r="W29" s="197"/>
      <c r="X29" s="197"/>
      <c r="Y29" s="201"/>
      <c r="Z29" s="202"/>
    </row>
    <row r="30" spans="2:26" ht="18" customHeight="1">
      <c r="B30" s="203" t="s">
        <v>113</v>
      </c>
      <c r="C30" s="203"/>
      <c r="D30" s="203"/>
      <c r="E30" s="203"/>
      <c r="F30" s="203"/>
      <c r="G30" s="203"/>
      <c r="H30" s="203"/>
      <c r="I30" s="203"/>
      <c r="J30" s="203"/>
      <c r="N30" s="190"/>
      <c r="O30" s="191"/>
      <c r="P30" s="191"/>
      <c r="Q30" s="192"/>
      <c r="R30" s="139"/>
      <c r="S30" s="191"/>
      <c r="T30" s="191"/>
      <c r="U30" s="192"/>
      <c r="V30" s="140"/>
      <c r="W30" s="191"/>
      <c r="X30" s="191"/>
      <c r="Y30" s="193"/>
      <c r="Z30" s="118"/>
    </row>
    <row r="31" spans="2:26" ht="36" customHeight="1">
      <c r="B31" s="194" t="s">
        <v>114</v>
      </c>
      <c r="C31" s="194"/>
      <c r="D31" s="194"/>
      <c r="E31" s="194"/>
      <c r="F31" s="194"/>
      <c r="G31" s="194"/>
      <c r="H31" s="194"/>
      <c r="I31" s="194"/>
      <c r="J31" s="194"/>
      <c r="N31" s="190"/>
      <c r="O31" s="191"/>
      <c r="P31" s="191"/>
      <c r="Q31" s="192"/>
      <c r="R31" s="139"/>
      <c r="S31" s="191"/>
      <c r="T31" s="191"/>
      <c r="U31" s="192"/>
      <c r="V31" s="140"/>
      <c r="W31" s="191"/>
      <c r="X31" s="191"/>
      <c r="Y31" s="193"/>
      <c r="Z31" s="118"/>
    </row>
    <row r="32" spans="2:26" ht="11.25" customHeight="1">
      <c r="B32" s="204"/>
      <c r="C32" s="204"/>
      <c r="D32" s="204"/>
      <c r="E32" s="204"/>
      <c r="F32" s="204"/>
      <c r="G32" s="204"/>
      <c r="H32" s="204"/>
      <c r="I32" s="204"/>
      <c r="J32" s="204"/>
      <c r="N32" s="190"/>
      <c r="O32" s="191"/>
      <c r="P32" s="191"/>
      <c r="Q32" s="192"/>
      <c r="R32" s="139"/>
      <c r="S32" s="191"/>
      <c r="T32" s="191"/>
      <c r="U32" s="192"/>
      <c r="V32" s="140"/>
      <c r="W32" s="191"/>
      <c r="X32" s="191"/>
      <c r="Y32" s="193"/>
      <c r="Z32" s="118"/>
    </row>
    <row r="33" spans="2:26" ht="11.25" customHeight="1">
      <c r="B33" s="205"/>
      <c r="D33" s="206"/>
      <c r="E33" s="207"/>
      <c r="F33" s="104"/>
      <c r="G33" s="208"/>
      <c r="H33" s="209"/>
      <c r="I33" s="208"/>
      <c r="J33" s="209"/>
      <c r="N33" s="103" t="s">
        <v>115</v>
      </c>
      <c r="O33" s="191"/>
      <c r="P33" s="191"/>
      <c r="Q33" s="192"/>
      <c r="R33" s="139"/>
      <c r="S33" s="191"/>
      <c r="T33" s="191"/>
      <c r="U33" s="192"/>
      <c r="V33" s="140"/>
      <c r="W33" s="191"/>
      <c r="X33" s="191"/>
      <c r="Y33" s="193"/>
      <c r="Z33" s="118"/>
    </row>
    <row r="34" spans="2:26" ht="30" customHeight="1">
      <c r="B34" s="210" t="s">
        <v>116</v>
      </c>
      <c r="C34" s="211"/>
      <c r="D34" s="211"/>
      <c r="E34" s="211"/>
      <c r="F34" s="211"/>
      <c r="G34" s="211"/>
      <c r="H34" s="211"/>
      <c r="I34" s="211"/>
      <c r="J34" s="211"/>
      <c r="N34" s="190" t="s">
        <v>117</v>
      </c>
      <c r="O34" s="191"/>
      <c r="P34" s="191"/>
      <c r="Q34" s="192"/>
      <c r="R34" s="139"/>
      <c r="S34" s="191"/>
      <c r="T34" s="191"/>
      <c r="U34" s="192"/>
      <c r="V34" s="140"/>
      <c r="W34" s="191"/>
      <c r="X34" s="191"/>
      <c r="Y34" s="193"/>
      <c r="Z34" s="118"/>
    </row>
    <row r="35" spans="2:26" ht="18" customHeight="1">
      <c r="B35" s="105" t="s">
        <v>16</v>
      </c>
      <c r="C35" s="106"/>
      <c r="D35" s="212"/>
      <c r="E35" s="213" t="s">
        <v>83</v>
      </c>
      <c r="F35" s="214"/>
      <c r="G35" s="109" t="s">
        <v>84</v>
      </c>
      <c r="H35" s="215"/>
      <c r="I35" s="109" t="s">
        <v>85</v>
      </c>
      <c r="J35" s="216"/>
      <c r="N35" s="217"/>
      <c r="O35" s="218" t="s">
        <v>118</v>
      </c>
      <c r="P35" s="219"/>
      <c r="Q35" s="220"/>
      <c r="S35" s="218" t="s">
        <v>119</v>
      </c>
      <c r="T35" s="219"/>
      <c r="U35" s="220"/>
      <c r="V35" s="140"/>
      <c r="W35" s="218" t="s">
        <v>120</v>
      </c>
      <c r="X35" s="219"/>
      <c r="Y35" s="220"/>
      <c r="Z35" s="118"/>
    </row>
    <row r="36" spans="2:26" ht="36" customHeight="1">
      <c r="B36" s="121"/>
      <c r="C36" s="122"/>
      <c r="D36" s="221"/>
      <c r="E36" s="222" t="s">
        <v>87</v>
      </c>
      <c r="F36" s="223" t="s">
        <v>88</v>
      </c>
      <c r="G36" s="223" t="s">
        <v>87</v>
      </c>
      <c r="H36" s="123" t="s">
        <v>88</v>
      </c>
      <c r="I36" s="123" t="s">
        <v>87</v>
      </c>
      <c r="J36" s="125" t="s">
        <v>88</v>
      </c>
      <c r="N36" s="224"/>
      <c r="O36" s="225" t="s">
        <v>121</v>
      </c>
      <c r="P36" s="226" t="s">
        <v>122</v>
      </c>
      <c r="Q36" s="227" t="s">
        <v>123</v>
      </c>
      <c r="R36" s="228" t="s">
        <v>92</v>
      </c>
      <c r="S36" s="225" t="s">
        <v>124</v>
      </c>
      <c r="T36" s="225" t="s">
        <v>122</v>
      </c>
      <c r="U36" s="229" t="s">
        <v>123</v>
      </c>
      <c r="V36" s="228" t="s">
        <v>92</v>
      </c>
      <c r="W36" s="225" t="s">
        <v>124</v>
      </c>
      <c r="X36" s="226" t="s">
        <v>122</v>
      </c>
      <c r="Y36" s="227" t="s">
        <v>123</v>
      </c>
      <c r="Z36" s="228" t="s">
        <v>125</v>
      </c>
    </row>
    <row r="37" spans="2:26" ht="18" customHeight="1">
      <c r="B37" s="230" t="s">
        <v>126</v>
      </c>
      <c r="C37" s="231" t="s">
        <v>94</v>
      </c>
      <c r="D37" s="232"/>
      <c r="E37" s="233">
        <f>Q37</f>
        <v>5069.3999999999996</v>
      </c>
      <c r="F37" s="234">
        <f>E37/$E$37*100</f>
        <v>100</v>
      </c>
      <c r="G37" s="235">
        <f>U37</f>
        <v>5698.1999999999989</v>
      </c>
      <c r="H37" s="234">
        <f>G37/$G$37*100</f>
        <v>100</v>
      </c>
      <c r="I37" s="236">
        <f>Y37</f>
        <v>3996.4999999999995</v>
      </c>
      <c r="J37" s="234">
        <f>I37/$I$37*100</f>
        <v>100</v>
      </c>
      <c r="N37" s="237" t="s">
        <v>127</v>
      </c>
      <c r="O37" s="136">
        <v>346.7</v>
      </c>
      <c r="P37" s="120">
        <v>909</v>
      </c>
      <c r="Q37" s="238">
        <f t="shared" ref="Q37:Q57" si="12">O37*12+P37</f>
        <v>5069.3999999999996</v>
      </c>
      <c r="R37" s="139">
        <f>Q37-E37</f>
        <v>0</v>
      </c>
      <c r="S37" s="137">
        <v>385.4</v>
      </c>
      <c r="T37" s="137">
        <v>1073.4000000000001</v>
      </c>
      <c r="U37" s="239">
        <f>S37*12+T37</f>
        <v>5698.1999999999989</v>
      </c>
      <c r="V37" s="140">
        <f>U37-G37</f>
        <v>0</v>
      </c>
      <c r="W37" s="141">
        <v>280.7</v>
      </c>
      <c r="X37" s="141">
        <v>628.1</v>
      </c>
      <c r="Y37" s="240">
        <f>W37*12+X37</f>
        <v>3996.4999999999995</v>
      </c>
      <c r="Z37" s="140">
        <f>Y37-I37</f>
        <v>0</v>
      </c>
    </row>
    <row r="38" spans="2:26" ht="18" customHeight="1">
      <c r="B38" s="128"/>
      <c r="C38" s="241" t="s">
        <v>128</v>
      </c>
      <c r="D38" s="242" t="s">
        <v>129</v>
      </c>
      <c r="E38" s="243">
        <f>Q38</f>
        <v>17790.400000000001</v>
      </c>
      <c r="F38" s="244">
        <f>E38/$E$37*100</f>
        <v>350.93699451611633</v>
      </c>
      <c r="G38" s="245">
        <f>U38</f>
        <v>18013.600000000002</v>
      </c>
      <c r="H38" s="145">
        <f>G38/$G$37*100</f>
        <v>316.1279000386088</v>
      </c>
      <c r="I38" s="246">
        <f>Y38</f>
        <v>5097.6000000000004</v>
      </c>
      <c r="J38" s="147">
        <f>I38/$I$37*100</f>
        <v>127.55160765669964</v>
      </c>
      <c r="N38" s="247" t="s">
        <v>129</v>
      </c>
      <c r="O38" s="136">
        <v>1380.5</v>
      </c>
      <c r="P38" s="120">
        <v>1224.4000000000001</v>
      </c>
      <c r="Q38" s="142">
        <f t="shared" si="12"/>
        <v>17790.400000000001</v>
      </c>
      <c r="R38" s="139">
        <f t="shared" ref="R38:R57" si="13">Q38-E38</f>
        <v>0</v>
      </c>
      <c r="S38" s="136">
        <v>1398.2</v>
      </c>
      <c r="T38" s="136">
        <v>1235.2</v>
      </c>
      <c r="U38" s="239">
        <f>S38*12+T38</f>
        <v>18013.600000000002</v>
      </c>
      <c r="V38" s="140">
        <f t="shared" ref="V38:V57" si="14">U38-G38</f>
        <v>0</v>
      </c>
      <c r="W38" s="136">
        <v>373.8</v>
      </c>
      <c r="X38" s="136">
        <v>612</v>
      </c>
      <c r="Y38" s="142">
        <f>W38*12+X38</f>
        <v>5097.6000000000004</v>
      </c>
      <c r="Z38" s="140">
        <f t="shared" ref="Z38:Z57" si="15">Y38-I38</f>
        <v>0</v>
      </c>
    </row>
    <row r="39" spans="2:26" ht="18" customHeight="1">
      <c r="B39" s="128"/>
      <c r="C39" s="248"/>
      <c r="D39" s="249" t="s">
        <v>130</v>
      </c>
      <c r="E39" s="250">
        <f>Q39</f>
        <v>14364.7</v>
      </c>
      <c r="F39" s="251">
        <f>E39/$E$37*100</f>
        <v>283.36095001380841</v>
      </c>
      <c r="G39" s="252">
        <f>U39</f>
        <v>15216.300000000001</v>
      </c>
      <c r="H39" s="154">
        <f>G39/$G$37*100</f>
        <v>267.0369590396968</v>
      </c>
      <c r="I39" s="253">
        <f>Y39</f>
        <v>11483.5</v>
      </c>
      <c r="J39" s="156">
        <f>I39/$I$37*100</f>
        <v>287.33892155636187</v>
      </c>
      <c r="N39" s="247" t="s">
        <v>130</v>
      </c>
      <c r="O39" s="136">
        <v>1090.7</v>
      </c>
      <c r="P39" s="120">
        <v>1276.3</v>
      </c>
      <c r="Q39" s="142">
        <f t="shared" si="12"/>
        <v>14364.7</v>
      </c>
      <c r="R39" s="139">
        <f t="shared" si="13"/>
        <v>0</v>
      </c>
      <c r="S39" s="136">
        <v>1154.2</v>
      </c>
      <c r="T39" s="136">
        <v>1365.9</v>
      </c>
      <c r="U39" s="239">
        <f t="shared" ref="U39:U57" si="16">S39*12+T39</f>
        <v>15216.300000000001</v>
      </c>
      <c r="V39" s="140">
        <f t="shared" si="14"/>
        <v>0</v>
      </c>
      <c r="W39" s="136">
        <v>875.9</v>
      </c>
      <c r="X39" s="136">
        <v>972.7</v>
      </c>
      <c r="Y39" s="142">
        <f t="shared" ref="Y39:Y57" si="17">W39*12+X39</f>
        <v>11483.5</v>
      </c>
      <c r="Z39" s="140">
        <f t="shared" si="15"/>
        <v>0</v>
      </c>
    </row>
    <row r="40" spans="2:26" ht="18" customHeight="1">
      <c r="B40" s="128"/>
      <c r="C40" s="248"/>
      <c r="D40" s="249" t="s">
        <v>131</v>
      </c>
      <c r="E40" s="250">
        <f t="shared" ref="E40:E45" si="18">Q40</f>
        <v>11216.8</v>
      </c>
      <c r="F40" s="251">
        <f t="shared" ref="F40:F56" si="19">E40/$E$37*100</f>
        <v>221.26484396575532</v>
      </c>
      <c r="G40" s="252">
        <f t="shared" ref="G40:G57" si="20">U40</f>
        <v>11764.399999999998</v>
      </c>
      <c r="H40" s="154">
        <f t="shared" ref="H40:H57" si="21">G40/$G$37*100</f>
        <v>206.45817977606961</v>
      </c>
      <c r="I40" s="253">
        <f t="shared" ref="I40:I57" si="22">Y40</f>
        <v>8646.9000000000015</v>
      </c>
      <c r="J40" s="156">
        <f t="shared" ref="J40:J57" si="23">I40/$I$37*100</f>
        <v>216.36181658951591</v>
      </c>
      <c r="N40" s="247" t="s">
        <v>131</v>
      </c>
      <c r="O40" s="136">
        <v>770.8</v>
      </c>
      <c r="P40" s="120">
        <v>1967.2</v>
      </c>
      <c r="Q40" s="142">
        <f t="shared" si="12"/>
        <v>11216.8</v>
      </c>
      <c r="R40" s="139">
        <f t="shared" si="13"/>
        <v>0</v>
      </c>
      <c r="S40" s="254">
        <v>810.8</v>
      </c>
      <c r="T40" s="136">
        <v>2034.8</v>
      </c>
      <c r="U40" s="239">
        <f t="shared" si="16"/>
        <v>11764.399999999998</v>
      </c>
      <c r="V40" s="140">
        <f t="shared" si="14"/>
        <v>0</v>
      </c>
      <c r="W40" s="136">
        <v>583.1</v>
      </c>
      <c r="X40" s="136">
        <v>1649.7</v>
      </c>
      <c r="Y40" s="142">
        <f t="shared" si="17"/>
        <v>8646.9000000000015</v>
      </c>
      <c r="Z40" s="140">
        <f t="shared" si="15"/>
        <v>0</v>
      </c>
    </row>
    <row r="41" spans="2:26" ht="30" customHeight="1">
      <c r="B41" s="128"/>
      <c r="C41" s="248"/>
      <c r="D41" s="249" t="s">
        <v>132</v>
      </c>
      <c r="E41" s="250">
        <f t="shared" si="18"/>
        <v>10747.099999999999</v>
      </c>
      <c r="F41" s="251">
        <f t="shared" si="19"/>
        <v>211.99944766639049</v>
      </c>
      <c r="G41" s="252">
        <f t="shared" si="20"/>
        <v>10855.699999999999</v>
      </c>
      <c r="H41" s="154">
        <f t="shared" si="21"/>
        <v>190.51103857358467</v>
      </c>
      <c r="I41" s="253">
        <f t="shared" si="22"/>
        <v>10364</v>
      </c>
      <c r="J41" s="156">
        <f t="shared" si="23"/>
        <v>259.32691104716633</v>
      </c>
      <c r="N41" s="247" t="s">
        <v>133</v>
      </c>
      <c r="O41" s="136">
        <v>666.3</v>
      </c>
      <c r="P41" s="120">
        <v>2751.5</v>
      </c>
      <c r="Q41" s="142">
        <f t="shared" si="12"/>
        <v>10747.099999999999</v>
      </c>
      <c r="R41" s="139">
        <f t="shared" si="13"/>
        <v>0</v>
      </c>
      <c r="S41" s="254">
        <v>674.3</v>
      </c>
      <c r="T41" s="136">
        <v>2764.1</v>
      </c>
      <c r="U41" s="239">
        <f>S41*12+T41</f>
        <v>10855.699999999999</v>
      </c>
      <c r="V41" s="140">
        <f t="shared" si="14"/>
        <v>0</v>
      </c>
      <c r="W41" s="136">
        <v>638.1</v>
      </c>
      <c r="X41" s="136">
        <v>2706.8</v>
      </c>
      <c r="Y41" s="142">
        <f t="shared" si="17"/>
        <v>10364</v>
      </c>
      <c r="Z41" s="140">
        <f t="shared" si="15"/>
        <v>0</v>
      </c>
    </row>
    <row r="42" spans="2:26" ht="30" customHeight="1">
      <c r="B42" s="128"/>
      <c r="C42" s="248"/>
      <c r="D42" s="249" t="s">
        <v>134</v>
      </c>
      <c r="E42" s="250">
        <f t="shared" si="18"/>
        <v>9476</v>
      </c>
      <c r="F42" s="251">
        <f t="shared" si="19"/>
        <v>186.92547441511817</v>
      </c>
      <c r="G42" s="252">
        <f t="shared" si="20"/>
        <v>10489</v>
      </c>
      <c r="H42" s="154">
        <f t="shared" si="21"/>
        <v>184.07567301955007</v>
      </c>
      <c r="I42" s="253">
        <f t="shared" si="22"/>
        <v>7284.1</v>
      </c>
      <c r="J42" s="156">
        <f t="shared" si="23"/>
        <v>182.26197923182787</v>
      </c>
      <c r="N42" s="247" t="s">
        <v>134</v>
      </c>
      <c r="O42" s="136">
        <v>618</v>
      </c>
      <c r="P42" s="120">
        <v>2060</v>
      </c>
      <c r="Q42" s="142">
        <f t="shared" si="12"/>
        <v>9476</v>
      </c>
      <c r="R42" s="139">
        <f t="shared" si="13"/>
        <v>0</v>
      </c>
      <c r="S42" s="254">
        <v>668.8</v>
      </c>
      <c r="T42" s="136">
        <v>2463.4</v>
      </c>
      <c r="U42" s="239">
        <f t="shared" si="16"/>
        <v>10489</v>
      </c>
      <c r="V42" s="140">
        <f t="shared" si="14"/>
        <v>0</v>
      </c>
      <c r="W42" s="136">
        <v>508</v>
      </c>
      <c r="X42" s="136">
        <v>1188.0999999999999</v>
      </c>
      <c r="Y42" s="142">
        <f t="shared" si="17"/>
        <v>7284.1</v>
      </c>
      <c r="Z42" s="140">
        <f t="shared" si="15"/>
        <v>0</v>
      </c>
    </row>
    <row r="43" spans="2:26" ht="18" customHeight="1">
      <c r="B43" s="128"/>
      <c r="C43" s="248"/>
      <c r="D43" s="249" t="s">
        <v>135</v>
      </c>
      <c r="E43" s="250">
        <f t="shared" si="18"/>
        <v>9242.9999999999982</v>
      </c>
      <c r="F43" s="251">
        <f t="shared" si="19"/>
        <v>182.32926973606342</v>
      </c>
      <c r="G43" s="252">
        <f t="shared" si="20"/>
        <v>10177.399999999998</v>
      </c>
      <c r="H43" s="154">
        <f t="shared" si="21"/>
        <v>178.60727949176933</v>
      </c>
      <c r="I43" s="253">
        <f t="shared" si="22"/>
        <v>6771.7</v>
      </c>
      <c r="J43" s="156">
        <f t="shared" si="23"/>
        <v>169.44076066558239</v>
      </c>
      <c r="N43" s="247" t="s">
        <v>135</v>
      </c>
      <c r="O43" s="136">
        <v>695.8</v>
      </c>
      <c r="P43" s="120">
        <v>893.4</v>
      </c>
      <c r="Q43" s="142">
        <f t="shared" si="12"/>
        <v>9242.9999999999982</v>
      </c>
      <c r="R43" s="139">
        <f t="shared" si="13"/>
        <v>0</v>
      </c>
      <c r="S43" s="254">
        <v>758.3</v>
      </c>
      <c r="T43" s="136">
        <v>1077.8</v>
      </c>
      <c r="U43" s="239">
        <f t="shared" si="16"/>
        <v>10177.399999999998</v>
      </c>
      <c r="V43" s="140">
        <f t="shared" si="14"/>
        <v>0</v>
      </c>
      <c r="W43" s="136">
        <v>530.5</v>
      </c>
      <c r="X43" s="136">
        <v>405.7</v>
      </c>
      <c r="Y43" s="142">
        <f>W43*12+X43</f>
        <v>6771.7</v>
      </c>
      <c r="Z43" s="140">
        <f t="shared" si="15"/>
        <v>0</v>
      </c>
    </row>
    <row r="44" spans="2:26" ht="27" customHeight="1">
      <c r="B44" s="128"/>
      <c r="C44" s="248"/>
      <c r="D44" s="249" t="s">
        <v>136</v>
      </c>
      <c r="E44" s="250">
        <f t="shared" si="18"/>
        <v>8621.4000000000015</v>
      </c>
      <c r="F44" s="251">
        <f t="shared" si="19"/>
        <v>170.06746360516041</v>
      </c>
      <c r="G44" s="252">
        <f t="shared" si="20"/>
        <v>8810.7999999999993</v>
      </c>
      <c r="H44" s="154">
        <f t="shared" si="21"/>
        <v>154.62426731248468</v>
      </c>
      <c r="I44" s="253">
        <f t="shared" si="22"/>
        <v>8102.9</v>
      </c>
      <c r="J44" s="156">
        <f t="shared" si="23"/>
        <v>202.74990616789691</v>
      </c>
      <c r="N44" s="247" t="s">
        <v>136</v>
      </c>
      <c r="O44" s="136">
        <v>547.20000000000005</v>
      </c>
      <c r="P44" s="120">
        <v>2055</v>
      </c>
      <c r="Q44" s="142">
        <f t="shared" si="12"/>
        <v>8621.4000000000015</v>
      </c>
      <c r="R44" s="139">
        <f t="shared" si="13"/>
        <v>0</v>
      </c>
      <c r="S44" s="254">
        <v>558.5</v>
      </c>
      <c r="T44" s="136">
        <v>2108.8000000000002</v>
      </c>
      <c r="U44" s="239">
        <f t="shared" si="16"/>
        <v>8810.7999999999993</v>
      </c>
      <c r="V44" s="140">
        <f t="shared" si="14"/>
        <v>0</v>
      </c>
      <c r="W44" s="136">
        <v>516.29999999999995</v>
      </c>
      <c r="X44" s="136">
        <v>1907.3</v>
      </c>
      <c r="Y44" s="142">
        <f t="shared" si="17"/>
        <v>8102.9</v>
      </c>
      <c r="Z44" s="140">
        <f t="shared" si="15"/>
        <v>0</v>
      </c>
    </row>
    <row r="45" spans="2:26" ht="18" customHeight="1">
      <c r="B45" s="128"/>
      <c r="C45" s="248"/>
      <c r="D45" s="249" t="s">
        <v>137</v>
      </c>
      <c r="E45" s="250">
        <f t="shared" si="18"/>
        <v>7467.2999999999993</v>
      </c>
      <c r="F45" s="251">
        <f t="shared" si="19"/>
        <v>147.30145579358503</v>
      </c>
      <c r="G45" s="252">
        <f t="shared" si="20"/>
        <v>7818.2000000000007</v>
      </c>
      <c r="H45" s="154">
        <f t="shared" si="21"/>
        <v>137.20473131866206</v>
      </c>
      <c r="I45" s="253">
        <f t="shared" si="22"/>
        <v>6112.8</v>
      </c>
      <c r="J45" s="156">
        <f t="shared" si="23"/>
        <v>152.95383460527964</v>
      </c>
      <c r="N45" s="247" t="s">
        <v>138</v>
      </c>
      <c r="O45" s="136">
        <v>506.4</v>
      </c>
      <c r="P45" s="120">
        <v>1390.5</v>
      </c>
      <c r="Q45" s="142">
        <f t="shared" si="12"/>
        <v>7467.2999999999993</v>
      </c>
      <c r="R45" s="139">
        <f t="shared" si="13"/>
        <v>0</v>
      </c>
      <c r="S45" s="254">
        <v>531.70000000000005</v>
      </c>
      <c r="T45" s="136">
        <v>1437.8</v>
      </c>
      <c r="U45" s="239">
        <f t="shared" si="16"/>
        <v>7818.2000000000007</v>
      </c>
      <c r="V45" s="140">
        <f t="shared" si="14"/>
        <v>0</v>
      </c>
      <c r="W45" s="136">
        <v>408.8</v>
      </c>
      <c r="X45" s="136">
        <v>1207.2</v>
      </c>
      <c r="Y45" s="142">
        <f t="shared" si="17"/>
        <v>6112.8</v>
      </c>
      <c r="Z45" s="140">
        <f t="shared" si="15"/>
        <v>0</v>
      </c>
    </row>
    <row r="46" spans="2:26" ht="18" customHeight="1">
      <c r="B46" s="128"/>
      <c r="C46" s="248"/>
      <c r="D46" s="249" t="s">
        <v>139</v>
      </c>
      <c r="E46" s="250">
        <f>Q46</f>
        <v>7120.2000000000007</v>
      </c>
      <c r="F46" s="251">
        <f t="shared" si="19"/>
        <v>140.45449165581726</v>
      </c>
      <c r="G46" s="252">
        <f t="shared" si="20"/>
        <v>7271.7</v>
      </c>
      <c r="H46" s="154">
        <f t="shared" si="21"/>
        <v>127.61398336316734</v>
      </c>
      <c r="I46" s="253">
        <f t="shared" si="22"/>
        <v>5442.1999999999989</v>
      </c>
      <c r="J46" s="156">
        <f t="shared" si="23"/>
        <v>136.17415238333541</v>
      </c>
      <c r="N46" s="247" t="s">
        <v>140</v>
      </c>
      <c r="O46" s="136">
        <v>439.8</v>
      </c>
      <c r="P46" s="120">
        <v>1842.6</v>
      </c>
      <c r="Q46" s="142">
        <f t="shared" si="12"/>
        <v>7120.2000000000007</v>
      </c>
      <c r="R46" s="139">
        <f t="shared" si="13"/>
        <v>0</v>
      </c>
      <c r="S46" s="254">
        <v>448.2</v>
      </c>
      <c r="T46" s="136">
        <v>1893.3</v>
      </c>
      <c r="U46" s="239">
        <f t="shared" si="16"/>
        <v>7271.7</v>
      </c>
      <c r="V46" s="140">
        <f t="shared" si="14"/>
        <v>0</v>
      </c>
      <c r="W46" s="136">
        <v>346.9</v>
      </c>
      <c r="X46" s="136">
        <v>1279.4000000000001</v>
      </c>
      <c r="Y46" s="142">
        <f t="shared" si="17"/>
        <v>5442.1999999999989</v>
      </c>
      <c r="Z46" s="140">
        <f t="shared" si="15"/>
        <v>0</v>
      </c>
    </row>
    <row r="47" spans="2:26" ht="18" customHeight="1">
      <c r="B47" s="128"/>
      <c r="C47" s="248"/>
      <c r="D47" s="255" t="s">
        <v>141</v>
      </c>
      <c r="E47" s="256">
        <f>Q47</f>
        <v>6992.2000000000007</v>
      </c>
      <c r="F47" s="257">
        <f t="shared" si="19"/>
        <v>137.92953801238806</v>
      </c>
      <c r="G47" s="258">
        <f t="shared" si="20"/>
        <v>7283.5000000000009</v>
      </c>
      <c r="H47" s="168">
        <f t="shared" si="21"/>
        <v>127.82106630163916</v>
      </c>
      <c r="I47" s="259">
        <f t="shared" si="22"/>
        <v>6324.0000000000009</v>
      </c>
      <c r="J47" s="260">
        <f t="shared" si="23"/>
        <v>158.23845865131995</v>
      </c>
      <c r="N47" s="247" t="s">
        <v>142</v>
      </c>
      <c r="O47" s="136">
        <v>443.3</v>
      </c>
      <c r="P47" s="120">
        <v>1672.6</v>
      </c>
      <c r="Q47" s="142">
        <f t="shared" si="12"/>
        <v>6992.2000000000007</v>
      </c>
      <c r="R47" s="139">
        <f t="shared" si="13"/>
        <v>0</v>
      </c>
      <c r="S47" s="254">
        <v>459.1</v>
      </c>
      <c r="T47" s="136">
        <v>1774.3</v>
      </c>
      <c r="U47" s="239">
        <f t="shared" si="16"/>
        <v>7283.5000000000009</v>
      </c>
      <c r="V47" s="140">
        <f t="shared" si="14"/>
        <v>0</v>
      </c>
      <c r="W47" s="136">
        <v>407.1</v>
      </c>
      <c r="X47" s="136">
        <v>1438.8</v>
      </c>
      <c r="Y47" s="142">
        <f t="shared" si="17"/>
        <v>6324.0000000000009</v>
      </c>
      <c r="Z47" s="140">
        <f t="shared" si="15"/>
        <v>0</v>
      </c>
    </row>
    <row r="48" spans="2:26" ht="18" customHeight="1">
      <c r="B48" s="128"/>
      <c r="C48" s="248" t="s">
        <v>143</v>
      </c>
      <c r="D48" s="242" t="s">
        <v>144</v>
      </c>
      <c r="E48" s="246">
        <f>Q48</f>
        <v>3296.3</v>
      </c>
      <c r="F48" s="145">
        <f t="shared" si="19"/>
        <v>65.02347417840376</v>
      </c>
      <c r="G48" s="178">
        <f t="shared" si="20"/>
        <v>3629.8999999999996</v>
      </c>
      <c r="H48" s="145">
        <f t="shared" si="21"/>
        <v>63.702572742269496</v>
      </c>
      <c r="I48" s="178">
        <f t="shared" si="22"/>
        <v>3003.3999999999996</v>
      </c>
      <c r="J48" s="147">
        <f t="shared" si="23"/>
        <v>75.150756912298249</v>
      </c>
      <c r="N48" s="247" t="s">
        <v>145</v>
      </c>
      <c r="O48" s="136">
        <v>254.3</v>
      </c>
      <c r="P48" s="120">
        <v>244.7</v>
      </c>
      <c r="Q48" s="142">
        <f t="shared" si="12"/>
        <v>3296.3</v>
      </c>
      <c r="R48" s="139">
        <f t="shared" si="13"/>
        <v>0</v>
      </c>
      <c r="S48" s="254">
        <v>278.89999999999998</v>
      </c>
      <c r="T48" s="136">
        <v>283.10000000000002</v>
      </c>
      <c r="U48" s="239">
        <f t="shared" si="16"/>
        <v>3629.8999999999996</v>
      </c>
      <c r="V48" s="140">
        <f t="shared" si="14"/>
        <v>0</v>
      </c>
      <c r="W48" s="136">
        <v>232.7</v>
      </c>
      <c r="X48" s="136">
        <v>211</v>
      </c>
      <c r="Y48" s="142">
        <f t="shared" si="17"/>
        <v>3003.3999999999996</v>
      </c>
      <c r="Z48" s="140">
        <f t="shared" si="15"/>
        <v>0</v>
      </c>
    </row>
    <row r="49" spans="2:27" ht="18" customHeight="1">
      <c r="B49" s="128"/>
      <c r="C49" s="248"/>
      <c r="D49" s="249" t="s">
        <v>146</v>
      </c>
      <c r="E49" s="253">
        <f>Q49</f>
        <v>3279.1000000000004</v>
      </c>
      <c r="F49" s="154">
        <f t="shared" si="19"/>
        <v>64.684183532567971</v>
      </c>
      <c r="G49" s="261">
        <f t="shared" si="20"/>
        <v>3943.9000000000005</v>
      </c>
      <c r="H49" s="154">
        <f t="shared" si="21"/>
        <v>69.213084833807187</v>
      </c>
      <c r="I49" s="261">
        <f t="shared" si="22"/>
        <v>2831.6</v>
      </c>
      <c r="J49" s="156">
        <f t="shared" si="23"/>
        <v>70.851995496059061</v>
      </c>
      <c r="N49" s="247" t="s">
        <v>146</v>
      </c>
      <c r="O49" s="136">
        <v>254.3</v>
      </c>
      <c r="P49" s="120">
        <v>227.5</v>
      </c>
      <c r="Q49" s="142">
        <f t="shared" si="12"/>
        <v>3279.1000000000004</v>
      </c>
      <c r="R49" s="139">
        <f t="shared" si="13"/>
        <v>0</v>
      </c>
      <c r="S49" s="254">
        <v>299.3</v>
      </c>
      <c r="T49" s="136">
        <v>352.3</v>
      </c>
      <c r="U49" s="239">
        <f>S49*12+T49</f>
        <v>3943.9000000000005</v>
      </c>
      <c r="V49" s="140">
        <f t="shared" si="14"/>
        <v>0</v>
      </c>
      <c r="W49" s="136">
        <v>224</v>
      </c>
      <c r="X49" s="136">
        <v>143.6</v>
      </c>
      <c r="Y49" s="142">
        <f t="shared" si="17"/>
        <v>2831.6</v>
      </c>
      <c r="Z49" s="140">
        <f t="shared" si="15"/>
        <v>0</v>
      </c>
    </row>
    <row r="50" spans="2:27" ht="18" customHeight="1">
      <c r="B50" s="128"/>
      <c r="C50" s="248"/>
      <c r="D50" s="249" t="s">
        <v>147</v>
      </c>
      <c r="E50" s="253">
        <f t="shared" ref="E50:E55" si="24">Q50</f>
        <v>3215.7999999999997</v>
      </c>
      <c r="F50" s="154">
        <f t="shared" si="19"/>
        <v>63.43551505109086</v>
      </c>
      <c r="G50" s="261">
        <f t="shared" si="20"/>
        <v>3950.8</v>
      </c>
      <c r="H50" s="154">
        <f t="shared" si="21"/>
        <v>69.334175704608498</v>
      </c>
      <c r="I50" s="261">
        <f t="shared" si="22"/>
        <v>3082.5</v>
      </c>
      <c r="J50" s="156">
        <f t="shared" si="23"/>
        <v>77.129988740147638</v>
      </c>
      <c r="N50" s="247" t="s">
        <v>148</v>
      </c>
      <c r="O50" s="136">
        <v>238.2</v>
      </c>
      <c r="P50" s="120">
        <v>357.4</v>
      </c>
      <c r="Q50" s="142">
        <f t="shared" si="12"/>
        <v>3215.7999999999997</v>
      </c>
      <c r="R50" s="139">
        <f t="shared" si="13"/>
        <v>0</v>
      </c>
      <c r="S50" s="136">
        <v>280.10000000000002</v>
      </c>
      <c r="T50" s="136">
        <v>589.6</v>
      </c>
      <c r="U50" s="239">
        <f t="shared" si="16"/>
        <v>3950.8</v>
      </c>
      <c r="V50" s="140">
        <f t="shared" si="14"/>
        <v>0</v>
      </c>
      <c r="W50" s="136">
        <v>230.6</v>
      </c>
      <c r="X50" s="136">
        <v>315.3</v>
      </c>
      <c r="Y50" s="142">
        <f t="shared" si="17"/>
        <v>3082.5</v>
      </c>
      <c r="Z50" s="140">
        <f t="shared" si="15"/>
        <v>0</v>
      </c>
    </row>
    <row r="51" spans="2:27" ht="50.25" customHeight="1">
      <c r="B51" s="128"/>
      <c r="C51" s="248"/>
      <c r="D51" s="249" t="s">
        <v>149</v>
      </c>
      <c r="E51" s="253">
        <f t="shared" si="24"/>
        <v>3205.9000000000005</v>
      </c>
      <c r="F51" s="154">
        <f t="shared" si="19"/>
        <v>63.240225667731899</v>
      </c>
      <c r="G51" s="261">
        <f t="shared" si="20"/>
        <v>3243.0000000000005</v>
      </c>
      <c r="H51" s="154">
        <f t="shared" si="21"/>
        <v>56.912709276613683</v>
      </c>
      <c r="I51" s="261">
        <f t="shared" si="22"/>
        <v>3198.6</v>
      </c>
      <c r="J51" s="156">
        <f t="shared" si="23"/>
        <v>80.03503065182035</v>
      </c>
      <c r="N51" s="247" t="s">
        <v>150</v>
      </c>
      <c r="O51" s="136">
        <v>255.3</v>
      </c>
      <c r="P51" s="120">
        <v>142.30000000000001</v>
      </c>
      <c r="Q51" s="142">
        <f t="shared" si="12"/>
        <v>3205.9000000000005</v>
      </c>
      <c r="R51" s="139">
        <f t="shared" si="13"/>
        <v>0</v>
      </c>
      <c r="S51" s="136">
        <v>248.8</v>
      </c>
      <c r="T51" s="136">
        <v>257.39999999999998</v>
      </c>
      <c r="U51" s="239">
        <f t="shared" si="16"/>
        <v>3243.0000000000005</v>
      </c>
      <c r="V51" s="140">
        <f t="shared" si="14"/>
        <v>0</v>
      </c>
      <c r="W51" s="136">
        <v>256.89999999999998</v>
      </c>
      <c r="X51" s="136">
        <v>115.8</v>
      </c>
      <c r="Y51" s="142">
        <f t="shared" si="17"/>
        <v>3198.6</v>
      </c>
      <c r="Z51" s="140">
        <f t="shared" si="15"/>
        <v>0</v>
      </c>
    </row>
    <row r="52" spans="2:27" ht="18" customHeight="1">
      <c r="B52" s="128"/>
      <c r="C52" s="248"/>
      <c r="D52" s="249" t="s">
        <v>151</v>
      </c>
      <c r="E52" s="253">
        <f t="shared" si="24"/>
        <v>3183.6</v>
      </c>
      <c r="F52" s="154">
        <f t="shared" si="19"/>
        <v>62.800331400165696</v>
      </c>
      <c r="G52" s="261">
        <f t="shared" si="20"/>
        <v>3264.3</v>
      </c>
      <c r="H52" s="154">
        <f t="shared" si="21"/>
        <v>57.28651152995684</v>
      </c>
      <c r="I52" s="261">
        <f t="shared" si="22"/>
        <v>3170.7000000000003</v>
      </c>
      <c r="J52" s="156">
        <f t="shared" si="23"/>
        <v>79.336919804829236</v>
      </c>
      <c r="N52" s="247" t="s">
        <v>152</v>
      </c>
      <c r="O52" s="136">
        <v>222.5</v>
      </c>
      <c r="P52" s="120">
        <v>513.6</v>
      </c>
      <c r="Q52" s="142">
        <f t="shared" si="12"/>
        <v>3183.6</v>
      </c>
      <c r="R52" s="139">
        <f t="shared" si="13"/>
        <v>0</v>
      </c>
      <c r="S52" s="136">
        <v>239.4</v>
      </c>
      <c r="T52" s="136">
        <v>391.5</v>
      </c>
      <c r="U52" s="239">
        <f>S52*12+T52</f>
        <v>3264.3</v>
      </c>
      <c r="V52" s="140">
        <f t="shared" si="14"/>
        <v>0</v>
      </c>
      <c r="W52" s="136">
        <v>219.8</v>
      </c>
      <c r="X52" s="136">
        <v>533.1</v>
      </c>
      <c r="Y52" s="142">
        <f t="shared" si="17"/>
        <v>3170.7000000000003</v>
      </c>
      <c r="Z52" s="140">
        <f t="shared" si="15"/>
        <v>0</v>
      </c>
    </row>
    <row r="53" spans="2:27" ht="36" customHeight="1">
      <c r="B53" s="128"/>
      <c r="C53" s="248"/>
      <c r="D53" s="249" t="s">
        <v>153</v>
      </c>
      <c r="E53" s="253">
        <f t="shared" si="24"/>
        <v>3169.5000000000005</v>
      </c>
      <c r="F53" s="154">
        <f t="shared" si="19"/>
        <v>62.522191975381716</v>
      </c>
      <c r="G53" s="261">
        <f t="shared" si="20"/>
        <v>3767.7999999999997</v>
      </c>
      <c r="H53" s="154">
        <f t="shared" si="21"/>
        <v>66.122635218139067</v>
      </c>
      <c r="I53" s="261">
        <f t="shared" si="22"/>
        <v>3114.3999999999996</v>
      </c>
      <c r="J53" s="156">
        <f t="shared" si="23"/>
        <v>77.928187163768285</v>
      </c>
      <c r="N53" s="247" t="s">
        <v>154</v>
      </c>
      <c r="O53" s="136">
        <v>235.8</v>
      </c>
      <c r="P53" s="120">
        <v>339.9</v>
      </c>
      <c r="Q53" s="142">
        <f t="shared" si="12"/>
        <v>3169.5000000000005</v>
      </c>
      <c r="R53" s="139">
        <f t="shared" si="13"/>
        <v>0</v>
      </c>
      <c r="S53" s="136">
        <v>274.89999999999998</v>
      </c>
      <c r="T53" s="136">
        <v>469</v>
      </c>
      <c r="U53" s="239">
        <f t="shared" si="16"/>
        <v>3767.7999999999997</v>
      </c>
      <c r="V53" s="140">
        <f t="shared" si="14"/>
        <v>0</v>
      </c>
      <c r="W53" s="136">
        <v>232.2</v>
      </c>
      <c r="X53" s="136">
        <v>328</v>
      </c>
      <c r="Y53" s="142">
        <f t="shared" si="17"/>
        <v>3114.3999999999996</v>
      </c>
      <c r="Z53" s="140">
        <f t="shared" si="15"/>
        <v>0</v>
      </c>
    </row>
    <row r="54" spans="2:27" ht="18" customHeight="1">
      <c r="B54" s="128"/>
      <c r="C54" s="248"/>
      <c r="D54" s="249" t="s">
        <v>155</v>
      </c>
      <c r="E54" s="253">
        <f t="shared" si="24"/>
        <v>3083.4</v>
      </c>
      <c r="F54" s="154">
        <f t="shared" si="19"/>
        <v>60.823766126168785</v>
      </c>
      <c r="G54" s="261">
        <f t="shared" si="20"/>
        <v>3681.4</v>
      </c>
      <c r="H54" s="154">
        <f t="shared" si="21"/>
        <v>64.606366922887943</v>
      </c>
      <c r="I54" s="261">
        <f t="shared" si="22"/>
        <v>2744.1000000000004</v>
      </c>
      <c r="J54" s="156">
        <f t="shared" si="23"/>
        <v>68.662579757287645</v>
      </c>
      <c r="N54" s="247" t="s">
        <v>156</v>
      </c>
      <c r="O54" s="136">
        <v>231.5</v>
      </c>
      <c r="P54" s="120">
        <v>305.39999999999998</v>
      </c>
      <c r="Q54" s="142">
        <f t="shared" si="12"/>
        <v>3083.4</v>
      </c>
      <c r="R54" s="139">
        <f t="shared" si="13"/>
        <v>0</v>
      </c>
      <c r="S54" s="136">
        <v>270.60000000000002</v>
      </c>
      <c r="T54" s="136">
        <v>434.2</v>
      </c>
      <c r="U54" s="239">
        <f t="shared" si="16"/>
        <v>3681.4</v>
      </c>
      <c r="V54" s="140">
        <f t="shared" si="14"/>
        <v>0</v>
      </c>
      <c r="W54" s="136">
        <v>209.3</v>
      </c>
      <c r="X54" s="136">
        <v>232.5</v>
      </c>
      <c r="Y54" s="142">
        <f t="shared" si="17"/>
        <v>2744.1000000000004</v>
      </c>
      <c r="Z54" s="140">
        <f t="shared" si="15"/>
        <v>0</v>
      </c>
    </row>
    <row r="55" spans="2:27" ht="39" customHeight="1">
      <c r="B55" s="128"/>
      <c r="C55" s="248"/>
      <c r="D55" s="249" t="s">
        <v>157</v>
      </c>
      <c r="E55" s="253">
        <f t="shared" si="24"/>
        <v>3027.7999999999997</v>
      </c>
      <c r="F55" s="154">
        <f t="shared" si="19"/>
        <v>59.726989387304222</v>
      </c>
      <c r="G55" s="261">
        <f t="shared" si="20"/>
        <v>3730.2999999999997</v>
      </c>
      <c r="H55" s="154">
        <f t="shared" si="21"/>
        <v>65.46453265943633</v>
      </c>
      <c r="I55" s="261">
        <f t="shared" si="22"/>
        <v>2596.6999999999998</v>
      </c>
      <c r="J55" s="156">
        <f t="shared" si="23"/>
        <v>64.974352558488675</v>
      </c>
      <c r="N55" s="247" t="s">
        <v>157</v>
      </c>
      <c r="O55" s="136">
        <v>224.6</v>
      </c>
      <c r="P55" s="120">
        <v>332.6</v>
      </c>
      <c r="Q55" s="142">
        <f t="shared" si="12"/>
        <v>3027.7999999999997</v>
      </c>
      <c r="R55" s="139">
        <f t="shared" si="13"/>
        <v>0</v>
      </c>
      <c r="S55" s="136">
        <v>270.39999999999998</v>
      </c>
      <c r="T55" s="136">
        <v>485.5</v>
      </c>
      <c r="U55" s="239">
        <f t="shared" si="16"/>
        <v>3730.2999999999997</v>
      </c>
      <c r="V55" s="140">
        <f t="shared" si="14"/>
        <v>0</v>
      </c>
      <c r="W55" s="136">
        <v>196.5</v>
      </c>
      <c r="X55" s="136">
        <v>238.7</v>
      </c>
      <c r="Y55" s="142">
        <f t="shared" si="17"/>
        <v>2596.6999999999998</v>
      </c>
      <c r="Z55" s="140">
        <f t="shared" si="15"/>
        <v>0</v>
      </c>
    </row>
    <row r="56" spans="2:27" ht="31.5" customHeight="1">
      <c r="B56" s="128"/>
      <c r="C56" s="248"/>
      <c r="D56" s="249" t="s">
        <v>158</v>
      </c>
      <c r="E56" s="253">
        <f>Q56</f>
        <v>2870</v>
      </c>
      <c r="F56" s="154">
        <f t="shared" si="19"/>
        <v>56.614194973764157</v>
      </c>
      <c r="G56" s="261">
        <f t="shared" si="20"/>
        <v>3410.6000000000004</v>
      </c>
      <c r="H56" s="154">
        <f t="shared" si="21"/>
        <v>59.853988978975835</v>
      </c>
      <c r="I56" s="261">
        <f t="shared" si="22"/>
        <v>2470.9</v>
      </c>
      <c r="J56" s="156">
        <f t="shared" si="23"/>
        <v>61.82659827348931</v>
      </c>
      <c r="N56" s="247" t="s">
        <v>159</v>
      </c>
      <c r="O56" s="136">
        <v>222.6</v>
      </c>
      <c r="P56" s="120">
        <v>198.8</v>
      </c>
      <c r="Q56" s="142">
        <f t="shared" si="12"/>
        <v>2870</v>
      </c>
      <c r="R56" s="139">
        <f t="shared" si="13"/>
        <v>0</v>
      </c>
      <c r="S56" s="136">
        <v>258.8</v>
      </c>
      <c r="T56" s="136">
        <v>305</v>
      </c>
      <c r="U56" s="239">
        <f t="shared" si="16"/>
        <v>3410.6000000000004</v>
      </c>
      <c r="V56" s="140">
        <f t="shared" si="14"/>
        <v>0</v>
      </c>
      <c r="W56" s="136">
        <v>195.9</v>
      </c>
      <c r="X56" s="136">
        <v>120.1</v>
      </c>
      <c r="Y56" s="142">
        <f t="shared" si="17"/>
        <v>2470.9</v>
      </c>
      <c r="Z56" s="140">
        <f t="shared" si="15"/>
        <v>0</v>
      </c>
    </row>
    <row r="57" spans="2:27" ht="18" customHeight="1">
      <c r="B57" s="262"/>
      <c r="C57" s="263"/>
      <c r="D57" s="255" t="s">
        <v>160</v>
      </c>
      <c r="E57" s="259">
        <f>Q57</f>
        <v>2783.7000000000003</v>
      </c>
      <c r="F57" s="168">
        <f>E57/$E$37*100</f>
        <v>54.911823884483383</v>
      </c>
      <c r="G57" s="264">
        <f t="shared" si="20"/>
        <v>3096.2999999999997</v>
      </c>
      <c r="H57" s="168">
        <f t="shared" si="21"/>
        <v>54.338212066968516</v>
      </c>
      <c r="I57" s="264">
        <f t="shared" si="22"/>
        <v>2432.1999999999998</v>
      </c>
      <c r="J57" s="260">
        <f t="shared" si="23"/>
        <v>60.858250969598402</v>
      </c>
      <c r="N57" s="265" t="s">
        <v>161</v>
      </c>
      <c r="O57" s="266">
        <v>215.9</v>
      </c>
      <c r="P57" s="267">
        <v>192.9</v>
      </c>
      <c r="Q57" s="188">
        <f t="shared" si="12"/>
        <v>2783.7000000000003</v>
      </c>
      <c r="R57" s="139">
        <f t="shared" si="13"/>
        <v>0</v>
      </c>
      <c r="S57" s="266">
        <v>237.6</v>
      </c>
      <c r="T57" s="266">
        <v>245.1</v>
      </c>
      <c r="U57" s="268">
        <f t="shared" si="16"/>
        <v>3096.2999999999997</v>
      </c>
      <c r="V57" s="140">
        <f t="shared" si="14"/>
        <v>0</v>
      </c>
      <c r="W57" s="266">
        <v>191.5</v>
      </c>
      <c r="X57" s="266">
        <v>134.19999999999999</v>
      </c>
      <c r="Y57" s="188">
        <f t="shared" si="17"/>
        <v>2432.1999999999998</v>
      </c>
      <c r="Z57" s="140">
        <f t="shared" si="15"/>
        <v>0</v>
      </c>
    </row>
    <row r="58" spans="2:27" ht="18" customHeight="1">
      <c r="B58" s="189" t="s">
        <v>110</v>
      </c>
      <c r="C58" s="189"/>
      <c r="D58" s="189"/>
      <c r="E58" s="189"/>
      <c r="F58" s="189"/>
      <c r="G58" s="189"/>
      <c r="H58" s="189"/>
      <c r="I58" s="189"/>
      <c r="J58" s="189"/>
      <c r="N58" s="269"/>
      <c r="Q58" s="193"/>
      <c r="U58" s="193"/>
      <c r="V58" s="104"/>
      <c r="Y58" s="193"/>
      <c r="Z58" s="104"/>
    </row>
    <row r="59" spans="2:27" ht="31.5" customHeight="1">
      <c r="B59" s="194" t="s">
        <v>111</v>
      </c>
      <c r="C59" s="194"/>
      <c r="D59" s="194"/>
      <c r="E59" s="194"/>
      <c r="F59" s="194"/>
      <c r="G59" s="194"/>
      <c r="H59" s="194"/>
      <c r="I59" s="194"/>
      <c r="J59" s="194"/>
      <c r="N59" s="269"/>
      <c r="Q59" s="193"/>
      <c r="U59" s="193"/>
      <c r="V59" s="104"/>
      <c r="Y59" s="193"/>
      <c r="Z59" s="104"/>
    </row>
    <row r="60" spans="2:27" ht="39.75" customHeight="1">
      <c r="B60" s="194" t="s">
        <v>162</v>
      </c>
      <c r="C60" s="194"/>
      <c r="D60" s="194"/>
      <c r="E60" s="194"/>
      <c r="F60" s="194"/>
      <c r="G60" s="194"/>
      <c r="H60" s="194"/>
      <c r="I60" s="194"/>
      <c r="J60" s="194"/>
      <c r="K60" s="270"/>
      <c r="L60" s="270"/>
      <c r="N60" s="271"/>
      <c r="O60" s="195"/>
      <c r="P60" s="195"/>
      <c r="Q60" s="201"/>
      <c r="U60" s="193"/>
      <c r="V60" s="104"/>
      <c r="Y60" s="193"/>
      <c r="Z60" s="104"/>
    </row>
    <row r="61" spans="2:27" ht="18" customHeight="1">
      <c r="B61" s="203" t="s">
        <v>163</v>
      </c>
      <c r="C61" s="203"/>
      <c r="D61" s="203"/>
      <c r="E61" s="203"/>
      <c r="F61" s="203"/>
      <c r="G61" s="203"/>
      <c r="H61" s="203"/>
      <c r="I61" s="203"/>
      <c r="J61" s="203"/>
      <c r="N61" s="269"/>
      <c r="Q61" s="193"/>
      <c r="R61" s="272"/>
      <c r="S61" s="195"/>
      <c r="T61" s="195"/>
      <c r="U61" s="201"/>
      <c r="V61" s="272"/>
      <c r="W61" s="195"/>
      <c r="X61" s="195"/>
      <c r="Y61" s="201"/>
      <c r="Z61" s="272"/>
      <c r="AA61" s="195"/>
    </row>
    <row r="62" spans="2:27" s="195" customFormat="1" ht="30" customHeight="1">
      <c r="B62" s="194" t="s">
        <v>164</v>
      </c>
      <c r="C62" s="194"/>
      <c r="D62" s="194"/>
      <c r="E62" s="194"/>
      <c r="F62" s="194"/>
      <c r="G62" s="194"/>
      <c r="H62" s="194"/>
      <c r="I62" s="194"/>
      <c r="J62" s="194"/>
      <c r="N62" s="271"/>
      <c r="Q62" s="201"/>
      <c r="R62" s="104"/>
      <c r="S62" s="103"/>
      <c r="T62" s="103"/>
      <c r="U62" s="193"/>
      <c r="V62" s="104"/>
      <c r="W62" s="103"/>
      <c r="X62" s="103"/>
      <c r="Y62" s="193"/>
      <c r="Z62" s="104"/>
      <c r="AA62" s="103"/>
    </row>
    <row r="63" spans="2:27" ht="18" customHeight="1">
      <c r="B63" s="273"/>
      <c r="C63" s="273"/>
      <c r="D63" s="204"/>
      <c r="E63" s="204"/>
      <c r="F63" s="204"/>
      <c r="G63" s="204"/>
      <c r="H63" s="204"/>
      <c r="I63" s="204"/>
      <c r="J63" s="204"/>
      <c r="N63" s="269"/>
      <c r="Q63" s="193"/>
      <c r="R63" s="272"/>
      <c r="S63" s="195"/>
      <c r="T63" s="195"/>
      <c r="U63" s="201"/>
      <c r="V63" s="272"/>
      <c r="W63" s="195"/>
      <c r="X63" s="195"/>
      <c r="Y63" s="201"/>
      <c r="Z63" s="272"/>
      <c r="AA63" s="195"/>
    </row>
    <row r="64" spans="2:27" s="195" customFormat="1" ht="36" customHeight="1">
      <c r="B64" s="204"/>
      <c r="C64" s="204"/>
      <c r="D64" s="274"/>
      <c r="E64" s="103"/>
      <c r="F64" s="103"/>
      <c r="G64" s="274"/>
      <c r="H64" s="274"/>
      <c r="I64" s="103"/>
      <c r="J64" s="274"/>
      <c r="N64" s="269"/>
      <c r="O64" s="103"/>
      <c r="P64" s="103"/>
      <c r="Q64" s="193"/>
      <c r="R64" s="104"/>
      <c r="S64" s="103"/>
      <c r="T64" s="103"/>
      <c r="U64" s="193"/>
      <c r="V64" s="104"/>
      <c r="W64" s="103"/>
      <c r="X64" s="103"/>
      <c r="Y64" s="193"/>
      <c r="Z64" s="104"/>
      <c r="AA64" s="103"/>
    </row>
    <row r="65" spans="2:26" ht="18" customHeight="1">
      <c r="B65" s="204"/>
      <c r="C65" s="204"/>
      <c r="U65" s="193"/>
      <c r="V65" s="104"/>
      <c r="Y65" s="193"/>
      <c r="Z65" s="104"/>
    </row>
    <row r="66" spans="2:26" ht="38.1" customHeight="1"/>
    <row r="67" spans="2:26" ht="38.1" customHeight="1"/>
    <row r="68" spans="2:26" ht="18" customHeight="1"/>
  </sheetData>
  <mergeCells count="34">
    <mergeCell ref="B59:J59"/>
    <mergeCell ref="B60:J60"/>
    <mergeCell ref="B61:J61"/>
    <mergeCell ref="B62:J62"/>
    <mergeCell ref="W35:Y35"/>
    <mergeCell ref="B37:B57"/>
    <mergeCell ref="C37:D37"/>
    <mergeCell ref="C38:C47"/>
    <mergeCell ref="C48:C57"/>
    <mergeCell ref="B58:J58"/>
    <mergeCell ref="B35:D36"/>
    <mergeCell ref="E35:F35"/>
    <mergeCell ref="G35:H35"/>
    <mergeCell ref="I35:J35"/>
    <mergeCell ref="O35:Q35"/>
    <mergeCell ref="S35:U35"/>
    <mergeCell ref="B27:J27"/>
    <mergeCell ref="B28:J28"/>
    <mergeCell ref="B29:J29"/>
    <mergeCell ref="B30:J30"/>
    <mergeCell ref="B31:J31"/>
    <mergeCell ref="B34:J34"/>
    <mergeCell ref="S3:U3"/>
    <mergeCell ref="W3:Y3"/>
    <mergeCell ref="B5:B21"/>
    <mergeCell ref="C5:D5"/>
    <mergeCell ref="B22:B26"/>
    <mergeCell ref="C22:D22"/>
    <mergeCell ref="B2:J2"/>
    <mergeCell ref="B3:D4"/>
    <mergeCell ref="E3:F3"/>
    <mergeCell ref="G3:H3"/>
    <mergeCell ref="I3:J3"/>
    <mergeCell ref="O3:Q3"/>
  </mergeCells>
  <phoneticPr fontId="3"/>
  <pageMargins left="0.7" right="0.7" top="0.75" bottom="0.75" header="0.3" footer="0.3"/>
  <pageSetup paperSize="8" fitToHeight="0" orientation="landscape" horizontalDpi="300" verticalDpi="300" r:id="rId1"/>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355BC-001D-48ED-A908-2655DCBEE973}">
  <dimension ref="A2:DY82"/>
  <sheetViews>
    <sheetView showGridLines="0" zoomScale="90" zoomScaleNormal="90" zoomScalePageLayoutView="90" workbookViewId="0"/>
  </sheetViews>
  <sheetFormatPr defaultColWidth="52.625" defaultRowHeight="22.5" customHeight="1"/>
  <cols>
    <col min="1" max="1" width="0.125" style="275" customWidth="1"/>
    <col min="2" max="2" width="0.5" style="275" customWidth="1"/>
    <col min="3" max="3" width="8.625" style="275" customWidth="1"/>
    <col min="4" max="5" width="7.625" style="278" customWidth="1"/>
    <col min="6" max="8" width="7.625" style="277" customWidth="1"/>
    <col min="9" max="10" width="7.625" style="278" customWidth="1"/>
    <col min="11" max="13" width="7.625" style="277" customWidth="1"/>
    <col min="14" max="14" width="5" style="276" customWidth="1"/>
    <col min="15" max="15" width="0.125" style="275" customWidth="1"/>
    <col min="16" max="16" width="0.5" style="275" customWidth="1"/>
    <col min="17" max="17" width="8.625" style="275" customWidth="1"/>
    <col min="18" max="19" width="7.625" style="278" customWidth="1"/>
    <col min="20" max="22" width="7.625" style="277" customWidth="1"/>
    <col min="23" max="24" width="7.625" style="278" customWidth="1"/>
    <col min="25" max="27" width="7.625" style="277" customWidth="1"/>
    <col min="28" max="28" width="5" style="276" customWidth="1"/>
    <col min="29" max="29" width="0.5" style="275" customWidth="1"/>
    <col min="30" max="30" width="8.625" style="275" customWidth="1"/>
    <col min="31" max="32" width="7.625" style="278" customWidth="1"/>
    <col min="33" max="35" width="7.625" style="277" customWidth="1"/>
    <col min="36" max="37" width="7.625" style="278" customWidth="1"/>
    <col min="38" max="40" width="7.625" style="277" customWidth="1"/>
    <col min="41" max="41" width="1.625" style="276" customWidth="1"/>
    <col min="42" max="42" width="0.125" style="276" customWidth="1"/>
    <col min="43" max="43" width="0.5" style="275" customWidth="1"/>
    <col min="44" max="44" width="8.625" style="275" customWidth="1"/>
    <col min="45" max="46" width="7.625" style="278" customWidth="1"/>
    <col min="47" max="49" width="7.625" style="277" customWidth="1"/>
    <col min="50" max="51" width="7.625" style="278" customWidth="1"/>
    <col min="52" max="54" width="7.625" style="277" customWidth="1"/>
    <col min="55" max="55" width="5" style="276" customWidth="1"/>
    <col min="56" max="56" width="0.125" style="275" customWidth="1"/>
    <col min="57" max="57" width="0.5" style="275" customWidth="1"/>
    <col min="58" max="58" width="8.625" style="275" customWidth="1"/>
    <col min="59" max="60" width="7.625" style="278" customWidth="1"/>
    <col min="61" max="63" width="7.625" style="277" customWidth="1"/>
    <col min="64" max="65" width="7.625" style="278" customWidth="1"/>
    <col min="66" max="68" width="7.625" style="277" customWidth="1"/>
    <col min="69" max="69" width="5" style="276" customWidth="1"/>
    <col min="70" max="70" width="0.125" style="275" customWidth="1"/>
    <col min="71" max="71" width="0.5" style="275" customWidth="1"/>
    <col min="72" max="72" width="8.625" style="275" customWidth="1"/>
    <col min="73" max="74" width="7.625" style="278" customWidth="1"/>
    <col min="75" max="77" width="7.625" style="277" customWidth="1"/>
    <col min="78" max="79" width="7.625" style="278" customWidth="1"/>
    <col min="80" max="82" width="7.625" style="277" customWidth="1"/>
    <col min="83" max="83" width="13.75" style="276" customWidth="1"/>
    <col min="84" max="84" width="2.75" style="275" customWidth="1"/>
    <col min="85" max="85" width="0.125" style="275" customWidth="1"/>
    <col min="86" max="86" width="0.875" style="275" customWidth="1"/>
    <col min="87" max="87" width="8.625" style="275" customWidth="1"/>
    <col min="88" max="89" width="7.625" style="278" customWidth="1"/>
    <col min="90" max="92" width="7.625" style="277" customWidth="1"/>
    <col min="93" max="94" width="7.625" style="278" customWidth="1"/>
    <col min="95" max="97" width="7.625" style="277" customWidth="1"/>
    <col min="98" max="98" width="5" style="276" customWidth="1"/>
    <col min="99" max="99" width="0.125" style="275" customWidth="1"/>
    <col min="100" max="100" width="0.5" style="275" customWidth="1"/>
    <col min="101" max="101" width="8.625" style="275" customWidth="1"/>
    <col min="102" max="103" width="7.625" style="278" customWidth="1"/>
    <col min="104" max="106" width="7.625" style="277" customWidth="1"/>
    <col min="107" max="108" width="7.625" style="278" customWidth="1"/>
    <col min="109" max="111" width="7.625" style="277" customWidth="1"/>
    <col min="112" max="112" width="1.625" style="276" customWidth="1"/>
    <col min="113" max="115" width="0.125" style="276" customWidth="1"/>
    <col min="116" max="116" width="5" style="276" customWidth="1"/>
    <col min="117" max="117" width="3.625" style="275" hidden="1" customWidth="1"/>
    <col min="118" max="118" width="1.625" style="275" customWidth="1"/>
    <col min="119" max="119" width="9.25" style="275" customWidth="1"/>
    <col min="120" max="129" width="7.625" style="275" customWidth="1"/>
    <col min="130" max="16384" width="52.625" style="275"/>
  </cols>
  <sheetData>
    <row r="2" spans="2:129" ht="30" customHeight="1">
      <c r="B2" s="371" t="s">
        <v>213</v>
      </c>
      <c r="C2" s="370"/>
      <c r="D2" s="370"/>
      <c r="E2" s="370"/>
      <c r="F2" s="370"/>
      <c r="G2" s="370"/>
      <c r="H2" s="370"/>
      <c r="I2" s="370"/>
      <c r="J2" s="370"/>
      <c r="K2" s="370"/>
      <c r="L2" s="370"/>
      <c r="M2" s="370"/>
      <c r="N2" s="275"/>
      <c r="P2" s="442" t="s">
        <v>212</v>
      </c>
      <c r="Q2" s="441"/>
      <c r="R2" s="441"/>
      <c r="S2" s="441"/>
      <c r="T2" s="441"/>
      <c r="U2" s="441"/>
      <c r="V2" s="441"/>
      <c r="W2" s="441"/>
      <c r="X2" s="441"/>
      <c r="Y2" s="441"/>
      <c r="Z2" s="441"/>
      <c r="AA2" s="441"/>
      <c r="AB2" s="275"/>
      <c r="AC2" s="373" t="s">
        <v>211</v>
      </c>
      <c r="AD2" s="372"/>
      <c r="AE2" s="372"/>
      <c r="AF2" s="372"/>
      <c r="AG2" s="372"/>
      <c r="AH2" s="372"/>
      <c r="AI2" s="372"/>
      <c r="AJ2" s="372"/>
      <c r="AK2" s="372"/>
      <c r="AL2" s="372"/>
      <c r="AM2" s="372"/>
      <c r="AN2" s="372"/>
      <c r="AO2" s="275"/>
      <c r="AP2" s="275"/>
      <c r="AQ2" s="371" t="s">
        <v>210</v>
      </c>
      <c r="AR2" s="370"/>
      <c r="AS2" s="370"/>
      <c r="AT2" s="370"/>
      <c r="AU2" s="370"/>
      <c r="AV2" s="370"/>
      <c r="AW2" s="370"/>
      <c r="AX2" s="370"/>
      <c r="AY2" s="370"/>
      <c r="AZ2" s="370"/>
      <c r="BA2" s="370"/>
      <c r="BB2" s="370"/>
      <c r="BC2" s="275"/>
      <c r="BE2" s="371" t="s">
        <v>209</v>
      </c>
      <c r="BF2" s="370"/>
      <c r="BG2" s="370"/>
      <c r="BH2" s="370"/>
      <c r="BI2" s="370"/>
      <c r="BJ2" s="370"/>
      <c r="BK2" s="370"/>
      <c r="BL2" s="370"/>
      <c r="BM2" s="370"/>
      <c r="BN2" s="370"/>
      <c r="BO2" s="370"/>
      <c r="BP2" s="370"/>
      <c r="BQ2" s="275"/>
      <c r="BS2" s="371" t="s">
        <v>208</v>
      </c>
      <c r="BT2" s="370"/>
      <c r="BU2" s="370"/>
      <c r="BV2" s="370"/>
      <c r="BW2" s="370"/>
      <c r="BX2" s="370"/>
      <c r="BY2" s="370"/>
      <c r="BZ2" s="370"/>
      <c r="CA2" s="370"/>
      <c r="CB2" s="370"/>
      <c r="CC2" s="370"/>
      <c r="CD2" s="370"/>
      <c r="CE2" s="275"/>
      <c r="CH2" s="371" t="s">
        <v>207</v>
      </c>
      <c r="CI2" s="370"/>
      <c r="CJ2" s="370"/>
      <c r="CK2" s="370"/>
      <c r="CL2" s="370"/>
      <c r="CM2" s="370"/>
      <c r="CN2" s="370"/>
      <c r="CO2" s="370"/>
      <c r="CP2" s="370"/>
      <c r="CQ2" s="370"/>
      <c r="CR2" s="370"/>
      <c r="CS2" s="370"/>
      <c r="CT2" s="275"/>
      <c r="CV2" s="371" t="s">
        <v>206</v>
      </c>
      <c r="CW2" s="370"/>
      <c r="CX2" s="370"/>
      <c r="CY2" s="370"/>
      <c r="CZ2" s="370"/>
      <c r="DA2" s="370"/>
      <c r="DB2" s="370"/>
      <c r="DC2" s="370"/>
      <c r="DD2" s="370"/>
      <c r="DE2" s="370"/>
      <c r="DF2" s="370"/>
      <c r="DG2" s="370"/>
      <c r="DH2" s="275"/>
      <c r="DI2" s="275"/>
      <c r="DJ2" s="275"/>
      <c r="DK2" s="275"/>
      <c r="DL2" s="275"/>
      <c r="DM2" s="440" t="s">
        <v>205</v>
      </c>
      <c r="DO2" s="371" t="s">
        <v>205</v>
      </c>
      <c r="DP2" s="370"/>
      <c r="DQ2" s="370"/>
      <c r="DR2" s="370"/>
      <c r="DS2" s="370"/>
      <c r="DT2" s="370"/>
      <c r="DU2" s="370"/>
      <c r="DV2" s="370"/>
      <c r="DW2" s="370"/>
      <c r="DX2" s="370"/>
      <c r="DY2" s="370"/>
    </row>
    <row r="3" spans="2:129" ht="18" customHeight="1">
      <c r="B3" s="352" t="s">
        <v>191</v>
      </c>
      <c r="C3" s="351"/>
      <c r="D3" s="349" t="s">
        <v>193</v>
      </c>
      <c r="E3" s="348"/>
      <c r="F3" s="348"/>
      <c r="G3" s="348"/>
      <c r="H3" s="354"/>
      <c r="I3" s="349" t="s">
        <v>192</v>
      </c>
      <c r="J3" s="348"/>
      <c r="K3" s="348"/>
      <c r="L3" s="348"/>
      <c r="M3" s="348"/>
      <c r="N3" s="314"/>
      <c r="O3" s="290"/>
      <c r="P3" s="439" t="s">
        <v>191</v>
      </c>
      <c r="Q3" s="438"/>
      <c r="R3" s="411" t="s">
        <v>193</v>
      </c>
      <c r="S3" s="410"/>
      <c r="T3" s="410"/>
      <c r="U3" s="410"/>
      <c r="V3" s="437"/>
      <c r="W3" s="411" t="s">
        <v>192</v>
      </c>
      <c r="X3" s="410"/>
      <c r="Y3" s="410"/>
      <c r="Z3" s="410"/>
      <c r="AA3" s="409"/>
      <c r="AB3" s="314"/>
      <c r="AC3" s="352" t="s">
        <v>191</v>
      </c>
      <c r="AD3" s="355"/>
      <c r="AE3" s="349" t="s">
        <v>193</v>
      </c>
      <c r="AF3" s="348"/>
      <c r="AG3" s="348"/>
      <c r="AH3" s="348"/>
      <c r="AI3" s="350"/>
      <c r="AJ3" s="353" t="s">
        <v>192</v>
      </c>
      <c r="AK3" s="348"/>
      <c r="AL3" s="348"/>
      <c r="AM3" s="348"/>
      <c r="AN3" s="348"/>
      <c r="AO3" s="314"/>
      <c r="AP3" s="314"/>
      <c r="AQ3" s="352" t="s">
        <v>191</v>
      </c>
      <c r="AR3" s="351"/>
      <c r="AS3" s="353" t="s">
        <v>193</v>
      </c>
      <c r="AT3" s="348"/>
      <c r="AU3" s="348"/>
      <c r="AV3" s="348"/>
      <c r="AW3" s="350"/>
      <c r="AX3" s="349" t="s">
        <v>192</v>
      </c>
      <c r="AY3" s="348"/>
      <c r="AZ3" s="348"/>
      <c r="BA3" s="348"/>
      <c r="BB3" s="348"/>
      <c r="BC3" s="314"/>
      <c r="BD3" s="314"/>
      <c r="BE3" s="352" t="s">
        <v>191</v>
      </c>
      <c r="BF3" s="351"/>
      <c r="BG3" s="349" t="s">
        <v>193</v>
      </c>
      <c r="BH3" s="348"/>
      <c r="BI3" s="348"/>
      <c r="BJ3" s="348"/>
      <c r="BK3" s="350"/>
      <c r="BL3" s="405" t="s">
        <v>192</v>
      </c>
      <c r="BM3" s="405"/>
      <c r="BN3" s="405"/>
      <c r="BO3" s="405"/>
      <c r="BP3" s="353"/>
      <c r="BQ3" s="314"/>
      <c r="BR3" s="314"/>
      <c r="BS3" s="352" t="s">
        <v>191</v>
      </c>
      <c r="BT3" s="355"/>
      <c r="BU3" s="349" t="s">
        <v>193</v>
      </c>
      <c r="BV3" s="348"/>
      <c r="BW3" s="348"/>
      <c r="BX3" s="348"/>
      <c r="BY3" s="354"/>
      <c r="BZ3" s="349" t="s">
        <v>192</v>
      </c>
      <c r="CA3" s="348"/>
      <c r="CB3" s="348"/>
      <c r="CC3" s="348"/>
      <c r="CD3" s="348"/>
      <c r="CE3" s="314"/>
      <c r="CF3" s="314"/>
      <c r="CG3" s="314"/>
      <c r="CH3" s="415" t="s">
        <v>191</v>
      </c>
      <c r="CI3" s="414"/>
      <c r="CJ3" s="436" t="s">
        <v>193</v>
      </c>
      <c r="CK3" s="435"/>
      <c r="CL3" s="435"/>
      <c r="CM3" s="435"/>
      <c r="CN3" s="434"/>
      <c r="CO3" s="411" t="s">
        <v>192</v>
      </c>
      <c r="CP3" s="410"/>
      <c r="CQ3" s="410"/>
      <c r="CR3" s="410"/>
      <c r="CS3" s="409"/>
      <c r="CT3" s="314"/>
      <c r="CU3" s="314"/>
      <c r="CV3" s="352" t="s">
        <v>191</v>
      </c>
      <c r="CW3" s="355"/>
      <c r="CX3" s="406" t="s">
        <v>193</v>
      </c>
      <c r="CY3" s="405"/>
      <c r="CZ3" s="405"/>
      <c r="DA3" s="405"/>
      <c r="DB3" s="407"/>
      <c r="DC3" s="406" t="s">
        <v>192</v>
      </c>
      <c r="DD3" s="405"/>
      <c r="DE3" s="405"/>
      <c r="DF3" s="405"/>
      <c r="DG3" s="353"/>
      <c r="DH3" s="314"/>
      <c r="DI3" s="314"/>
      <c r="DJ3" s="314"/>
      <c r="DK3" s="314"/>
      <c r="DL3" s="314"/>
      <c r="DM3" s="352" t="s">
        <v>191</v>
      </c>
      <c r="DN3" s="314"/>
      <c r="DO3" s="408" t="s">
        <v>16</v>
      </c>
      <c r="DP3" s="406" t="s">
        <v>193</v>
      </c>
      <c r="DQ3" s="405"/>
      <c r="DR3" s="405"/>
      <c r="DS3" s="405"/>
      <c r="DT3" s="407"/>
      <c r="DU3" s="406" t="s">
        <v>192</v>
      </c>
      <c r="DV3" s="405"/>
      <c r="DW3" s="405"/>
      <c r="DX3" s="405"/>
      <c r="DY3" s="353"/>
    </row>
    <row r="4" spans="2:129" ht="30" customHeight="1">
      <c r="B4" s="339"/>
      <c r="C4" s="338"/>
      <c r="D4" s="403" t="s">
        <v>188</v>
      </c>
      <c r="E4" s="327" t="s">
        <v>187</v>
      </c>
      <c r="F4" s="330" t="s">
        <v>186</v>
      </c>
      <c r="G4" s="345"/>
      <c r="H4" s="336" t="s">
        <v>185</v>
      </c>
      <c r="I4" s="335" t="s">
        <v>188</v>
      </c>
      <c r="J4" s="335" t="s">
        <v>187</v>
      </c>
      <c r="K4" s="334" t="s">
        <v>186</v>
      </c>
      <c r="L4" s="364"/>
      <c r="M4" s="332" t="s">
        <v>185</v>
      </c>
      <c r="N4" s="314"/>
      <c r="O4" s="290"/>
      <c r="P4" s="339"/>
      <c r="Q4" s="346"/>
      <c r="R4" s="335" t="s">
        <v>188</v>
      </c>
      <c r="S4" s="335" t="s">
        <v>187</v>
      </c>
      <c r="T4" s="334" t="s">
        <v>186</v>
      </c>
      <c r="U4" s="340"/>
      <c r="V4" s="431" t="s">
        <v>185</v>
      </c>
      <c r="W4" s="347" t="s">
        <v>188</v>
      </c>
      <c r="X4" s="335" t="s">
        <v>187</v>
      </c>
      <c r="Y4" s="334" t="s">
        <v>186</v>
      </c>
      <c r="Z4" s="333"/>
      <c r="AA4" s="432" t="s">
        <v>185</v>
      </c>
      <c r="AB4" s="314"/>
      <c r="AC4" s="339"/>
      <c r="AD4" s="346"/>
      <c r="AE4" s="335" t="s">
        <v>188</v>
      </c>
      <c r="AF4" s="335" t="s">
        <v>187</v>
      </c>
      <c r="AG4" s="334" t="s">
        <v>186</v>
      </c>
      <c r="AH4" s="344"/>
      <c r="AI4" s="336" t="s">
        <v>185</v>
      </c>
      <c r="AJ4" s="335" t="s">
        <v>188</v>
      </c>
      <c r="AK4" s="335" t="s">
        <v>187</v>
      </c>
      <c r="AL4" s="334" t="s">
        <v>186</v>
      </c>
      <c r="AM4" s="333"/>
      <c r="AN4" s="332" t="s">
        <v>185</v>
      </c>
      <c r="AO4" s="314"/>
      <c r="AP4" s="314"/>
      <c r="AQ4" s="339"/>
      <c r="AR4" s="338"/>
      <c r="AS4" s="335" t="s">
        <v>188</v>
      </c>
      <c r="AT4" s="335" t="s">
        <v>187</v>
      </c>
      <c r="AU4" s="334" t="s">
        <v>186</v>
      </c>
      <c r="AV4" s="333"/>
      <c r="AW4" s="336" t="s">
        <v>185</v>
      </c>
      <c r="AX4" s="335" t="s">
        <v>188</v>
      </c>
      <c r="AY4" s="335" t="s">
        <v>187</v>
      </c>
      <c r="AZ4" s="330" t="s">
        <v>186</v>
      </c>
      <c r="BA4" s="333"/>
      <c r="BB4" s="342" t="s">
        <v>185</v>
      </c>
      <c r="BC4" s="314"/>
      <c r="BD4" s="314"/>
      <c r="BE4" s="339"/>
      <c r="BF4" s="338"/>
      <c r="BG4" s="433" t="s">
        <v>188</v>
      </c>
      <c r="BH4" s="335" t="s">
        <v>187</v>
      </c>
      <c r="BI4" s="334" t="s">
        <v>186</v>
      </c>
      <c r="BJ4" s="340"/>
      <c r="BK4" s="336" t="s">
        <v>185</v>
      </c>
      <c r="BL4" s="433" t="s">
        <v>188</v>
      </c>
      <c r="BM4" s="433" t="s">
        <v>187</v>
      </c>
      <c r="BN4" s="334" t="s">
        <v>186</v>
      </c>
      <c r="BO4" s="340"/>
      <c r="BP4" s="332" t="s">
        <v>185</v>
      </c>
      <c r="BQ4" s="314"/>
      <c r="BR4" s="314"/>
      <c r="BS4" s="339"/>
      <c r="BT4" s="346"/>
      <c r="BU4" s="335" t="s">
        <v>188</v>
      </c>
      <c r="BV4" s="335" t="s">
        <v>187</v>
      </c>
      <c r="BW4" s="334" t="s">
        <v>186</v>
      </c>
      <c r="BX4" s="340"/>
      <c r="BY4" s="336" t="s">
        <v>185</v>
      </c>
      <c r="BZ4" s="335" t="s">
        <v>188</v>
      </c>
      <c r="CA4" s="335" t="s">
        <v>187</v>
      </c>
      <c r="CB4" s="334" t="s">
        <v>186</v>
      </c>
      <c r="CC4" s="345"/>
      <c r="CD4" s="332" t="s">
        <v>185</v>
      </c>
      <c r="CE4" s="314"/>
      <c r="CF4" s="314"/>
      <c r="CG4" s="314"/>
      <c r="CH4" s="404"/>
      <c r="CI4" s="338"/>
      <c r="CJ4" s="335" t="s">
        <v>188</v>
      </c>
      <c r="CK4" s="341" t="s">
        <v>187</v>
      </c>
      <c r="CL4" s="334" t="s">
        <v>186</v>
      </c>
      <c r="CM4" s="340"/>
      <c r="CN4" s="336" t="s">
        <v>185</v>
      </c>
      <c r="CO4" s="335" t="s">
        <v>188</v>
      </c>
      <c r="CP4" s="331" t="s">
        <v>187</v>
      </c>
      <c r="CQ4" s="362" t="s">
        <v>186</v>
      </c>
      <c r="CR4" s="333"/>
      <c r="CS4" s="432" t="s">
        <v>185</v>
      </c>
      <c r="CT4" s="314"/>
      <c r="CU4" s="314"/>
      <c r="CV4" s="339"/>
      <c r="CW4" s="346"/>
      <c r="CX4" s="335" t="s">
        <v>188</v>
      </c>
      <c r="CY4" s="335" t="s">
        <v>187</v>
      </c>
      <c r="CZ4" s="334" t="s">
        <v>186</v>
      </c>
      <c r="DA4" s="333"/>
      <c r="DB4" s="336" t="s">
        <v>185</v>
      </c>
      <c r="DC4" s="335" t="s">
        <v>188</v>
      </c>
      <c r="DD4" s="335" t="s">
        <v>187</v>
      </c>
      <c r="DE4" s="334" t="s">
        <v>186</v>
      </c>
      <c r="DF4" s="340"/>
      <c r="DG4" s="332" t="s">
        <v>185</v>
      </c>
      <c r="DH4" s="314"/>
      <c r="DI4" s="314"/>
      <c r="DJ4" s="314"/>
      <c r="DK4" s="314"/>
      <c r="DL4" s="314"/>
      <c r="DM4" s="339"/>
      <c r="DN4" s="314"/>
      <c r="DO4" s="401"/>
      <c r="DP4" s="335" t="s">
        <v>188</v>
      </c>
      <c r="DQ4" s="335" t="s">
        <v>187</v>
      </c>
      <c r="DR4" s="334" t="s">
        <v>186</v>
      </c>
      <c r="DS4" s="333"/>
      <c r="DT4" s="336" t="s">
        <v>185</v>
      </c>
      <c r="DU4" s="335" t="s">
        <v>188</v>
      </c>
      <c r="DV4" s="335" t="s">
        <v>187</v>
      </c>
      <c r="DW4" s="334" t="s">
        <v>186</v>
      </c>
      <c r="DX4" s="340"/>
      <c r="DY4" s="332" t="s">
        <v>185</v>
      </c>
    </row>
    <row r="5" spans="2:129" ht="60" customHeight="1">
      <c r="B5" s="322"/>
      <c r="C5" s="321"/>
      <c r="D5" s="403"/>
      <c r="E5" s="327"/>
      <c r="F5" s="330"/>
      <c r="G5" s="329" t="s">
        <v>184</v>
      </c>
      <c r="H5" s="343"/>
      <c r="I5" s="327"/>
      <c r="J5" s="327"/>
      <c r="K5" s="330"/>
      <c r="L5" s="329" t="s">
        <v>184</v>
      </c>
      <c r="M5" s="342"/>
      <c r="N5" s="314"/>
      <c r="O5" s="290"/>
      <c r="P5" s="322"/>
      <c r="Q5" s="325"/>
      <c r="R5" s="327"/>
      <c r="S5" s="327"/>
      <c r="T5" s="343"/>
      <c r="U5" s="329" t="s">
        <v>184</v>
      </c>
      <c r="V5" s="431"/>
      <c r="W5" s="347"/>
      <c r="X5" s="327"/>
      <c r="Y5" s="330"/>
      <c r="Z5" s="329" t="s">
        <v>184</v>
      </c>
      <c r="AA5" s="398"/>
      <c r="AB5" s="314"/>
      <c r="AC5" s="322"/>
      <c r="AD5" s="325"/>
      <c r="AE5" s="319"/>
      <c r="AF5" s="319"/>
      <c r="AG5" s="318"/>
      <c r="AH5" s="317" t="s">
        <v>184</v>
      </c>
      <c r="AI5" s="320"/>
      <c r="AJ5" s="319"/>
      <c r="AK5" s="319"/>
      <c r="AL5" s="330"/>
      <c r="AM5" s="317" t="s">
        <v>184</v>
      </c>
      <c r="AN5" s="316"/>
      <c r="AO5" s="314"/>
      <c r="AP5" s="314"/>
      <c r="AQ5" s="339"/>
      <c r="AR5" s="338"/>
      <c r="AS5" s="319"/>
      <c r="AT5" s="319"/>
      <c r="AU5" s="330"/>
      <c r="AV5" s="317" t="s">
        <v>184</v>
      </c>
      <c r="AW5" s="320"/>
      <c r="AX5" s="319"/>
      <c r="AY5" s="319"/>
      <c r="AZ5" s="330"/>
      <c r="BA5" s="317" t="s">
        <v>184</v>
      </c>
      <c r="BB5" s="342"/>
      <c r="BC5" s="314"/>
      <c r="BD5" s="314"/>
      <c r="BE5" s="322"/>
      <c r="BF5" s="321"/>
      <c r="BG5" s="397"/>
      <c r="BH5" s="319"/>
      <c r="BI5" s="318"/>
      <c r="BJ5" s="317" t="s">
        <v>184</v>
      </c>
      <c r="BK5" s="320"/>
      <c r="BL5" s="397"/>
      <c r="BM5" s="397"/>
      <c r="BN5" s="318"/>
      <c r="BO5" s="317" t="s">
        <v>184</v>
      </c>
      <c r="BP5" s="316"/>
      <c r="BQ5" s="314"/>
      <c r="BR5" s="314"/>
      <c r="BS5" s="322"/>
      <c r="BT5" s="325"/>
      <c r="BU5" s="319"/>
      <c r="BV5" s="327"/>
      <c r="BW5" s="318"/>
      <c r="BX5" s="317" t="s">
        <v>184</v>
      </c>
      <c r="BY5" s="320"/>
      <c r="BZ5" s="319"/>
      <c r="CA5" s="319"/>
      <c r="CB5" s="318"/>
      <c r="CC5" s="317" t="s">
        <v>184</v>
      </c>
      <c r="CD5" s="316"/>
      <c r="CE5" s="314"/>
      <c r="CF5" s="314"/>
      <c r="CG5" s="314"/>
      <c r="CH5" s="400"/>
      <c r="CI5" s="321"/>
      <c r="CJ5" s="319"/>
      <c r="CK5" s="323"/>
      <c r="CL5" s="318"/>
      <c r="CM5" s="324" t="s">
        <v>184</v>
      </c>
      <c r="CN5" s="320"/>
      <c r="CO5" s="319"/>
      <c r="CP5" s="323"/>
      <c r="CQ5" s="361"/>
      <c r="CR5" s="317" t="s">
        <v>184</v>
      </c>
      <c r="CS5" s="430"/>
      <c r="CT5" s="314"/>
      <c r="CU5" s="314"/>
      <c r="CV5" s="322"/>
      <c r="CW5" s="325"/>
      <c r="CX5" s="319"/>
      <c r="CY5" s="319"/>
      <c r="CZ5" s="318"/>
      <c r="DA5" s="317" t="s">
        <v>184</v>
      </c>
      <c r="DB5" s="320"/>
      <c r="DC5" s="319"/>
      <c r="DD5" s="319"/>
      <c r="DE5" s="318"/>
      <c r="DF5" s="329" t="s">
        <v>184</v>
      </c>
      <c r="DG5" s="316"/>
      <c r="DH5" s="314"/>
      <c r="DI5" s="314"/>
      <c r="DJ5" s="314"/>
      <c r="DK5" s="314"/>
      <c r="DL5" s="314"/>
      <c r="DM5" s="429"/>
      <c r="DN5" s="314"/>
      <c r="DO5" s="394"/>
      <c r="DP5" s="319"/>
      <c r="DQ5" s="319"/>
      <c r="DR5" s="318"/>
      <c r="DS5" s="317" t="s">
        <v>184</v>
      </c>
      <c r="DT5" s="320"/>
      <c r="DU5" s="319"/>
      <c r="DV5" s="319"/>
      <c r="DW5" s="318"/>
      <c r="DX5" s="329" t="s">
        <v>184</v>
      </c>
      <c r="DY5" s="316"/>
    </row>
    <row r="6" spans="2:129" ht="18" customHeight="1">
      <c r="B6" s="308" t="s">
        <v>204</v>
      </c>
      <c r="C6" s="307"/>
      <c r="D6" s="313">
        <v>43.9</v>
      </c>
      <c r="E6" s="313">
        <v>12.4</v>
      </c>
      <c r="F6" s="312">
        <v>346.7</v>
      </c>
      <c r="G6" s="312">
        <v>318.3</v>
      </c>
      <c r="H6" s="428">
        <v>909</v>
      </c>
      <c r="I6" s="313">
        <v>45.7</v>
      </c>
      <c r="J6" s="313">
        <v>11.3</v>
      </c>
      <c r="K6" s="312">
        <v>314</v>
      </c>
      <c r="L6" s="312">
        <v>294</v>
      </c>
      <c r="M6" s="311">
        <v>605.4</v>
      </c>
      <c r="N6" s="275"/>
      <c r="O6" s="290"/>
      <c r="P6" s="308" t="s">
        <v>182</v>
      </c>
      <c r="Q6" s="307"/>
      <c r="R6" s="313">
        <v>45.2</v>
      </c>
      <c r="S6" s="313">
        <v>13.5</v>
      </c>
      <c r="T6" s="312">
        <v>381.2</v>
      </c>
      <c r="U6" s="312">
        <v>349.4</v>
      </c>
      <c r="V6" s="311">
        <v>1095.0999999999999</v>
      </c>
      <c r="W6" s="313">
        <v>46.3</v>
      </c>
      <c r="X6" s="313">
        <v>12.4</v>
      </c>
      <c r="Y6" s="312">
        <v>343.6</v>
      </c>
      <c r="Z6" s="312">
        <v>321.39999999999998</v>
      </c>
      <c r="AA6" s="311">
        <v>678.4</v>
      </c>
      <c r="AB6" s="275"/>
      <c r="AC6" s="310" t="s">
        <v>182</v>
      </c>
      <c r="AD6" s="309"/>
      <c r="AE6" s="306">
        <v>43.6</v>
      </c>
      <c r="AF6" s="306">
        <v>19</v>
      </c>
      <c r="AG6" s="305">
        <v>463.5</v>
      </c>
      <c r="AH6" s="305">
        <v>410.2</v>
      </c>
      <c r="AI6" s="304">
        <v>1429.4</v>
      </c>
      <c r="AJ6" s="306">
        <v>45.3</v>
      </c>
      <c r="AK6" s="306">
        <v>17.100000000000001</v>
      </c>
      <c r="AL6" s="312">
        <v>378.8</v>
      </c>
      <c r="AM6" s="305">
        <v>354.6</v>
      </c>
      <c r="AN6" s="304">
        <v>1187</v>
      </c>
      <c r="AO6" s="275"/>
      <c r="AP6" s="275"/>
      <c r="AQ6" s="310" t="s">
        <v>182</v>
      </c>
      <c r="AR6" s="309"/>
      <c r="AS6" s="306">
        <v>48</v>
      </c>
      <c r="AT6" s="306">
        <v>13.1</v>
      </c>
      <c r="AU6" s="312">
        <v>347.9</v>
      </c>
      <c r="AV6" s="305">
        <v>294.3</v>
      </c>
      <c r="AW6" s="304">
        <v>623.5</v>
      </c>
      <c r="AX6" s="306">
        <v>51.4</v>
      </c>
      <c r="AY6" s="306">
        <v>11.5</v>
      </c>
      <c r="AZ6" s="312">
        <v>327.60000000000002</v>
      </c>
      <c r="BA6" s="305">
        <v>279.2</v>
      </c>
      <c r="BB6" s="311">
        <v>300.5</v>
      </c>
      <c r="BC6" s="275"/>
      <c r="BE6" s="310" t="s">
        <v>182</v>
      </c>
      <c r="BF6" s="309"/>
      <c r="BG6" s="306">
        <v>43.7</v>
      </c>
      <c r="BH6" s="306">
        <v>14.3</v>
      </c>
      <c r="BI6" s="305">
        <v>421.7</v>
      </c>
      <c r="BJ6" s="305">
        <v>393.4</v>
      </c>
      <c r="BK6" s="304">
        <v>1531.4</v>
      </c>
      <c r="BL6" s="306">
        <v>45.2</v>
      </c>
      <c r="BM6" s="306">
        <v>12.1</v>
      </c>
      <c r="BN6" s="305">
        <v>427</v>
      </c>
      <c r="BO6" s="305">
        <v>410</v>
      </c>
      <c r="BP6" s="304">
        <v>1554.1</v>
      </c>
      <c r="BQ6" s="275"/>
      <c r="BS6" s="310" t="s">
        <v>182</v>
      </c>
      <c r="BT6" s="309"/>
      <c r="BU6" s="306">
        <v>43</v>
      </c>
      <c r="BV6" s="313">
        <v>12</v>
      </c>
      <c r="BW6" s="305">
        <v>427.6</v>
      </c>
      <c r="BX6" s="305">
        <v>396.6</v>
      </c>
      <c r="BY6" s="427">
        <v>1363.6</v>
      </c>
      <c r="BZ6" s="313">
        <v>43.6</v>
      </c>
      <c r="CA6" s="313">
        <v>9.6999999999999993</v>
      </c>
      <c r="CB6" s="312">
        <v>387.7</v>
      </c>
      <c r="CC6" s="312">
        <v>366.3</v>
      </c>
      <c r="CD6" s="311">
        <v>869.7</v>
      </c>
      <c r="CE6" s="275"/>
      <c r="CH6" s="310" t="s">
        <v>182</v>
      </c>
      <c r="CI6" s="309"/>
      <c r="CJ6" s="313">
        <v>42.7</v>
      </c>
      <c r="CK6" s="313">
        <v>11</v>
      </c>
      <c r="CL6" s="312">
        <v>296.10000000000002</v>
      </c>
      <c r="CM6" s="312">
        <v>278.7</v>
      </c>
      <c r="CN6" s="311">
        <v>445.9</v>
      </c>
      <c r="CO6" s="313">
        <v>44.5</v>
      </c>
      <c r="CP6" s="313">
        <v>10.6</v>
      </c>
      <c r="CQ6" s="312">
        <v>288.5</v>
      </c>
      <c r="CR6" s="312">
        <v>274.5</v>
      </c>
      <c r="CS6" s="311">
        <v>356</v>
      </c>
      <c r="CT6" s="275"/>
      <c r="CV6" s="308" t="s">
        <v>182</v>
      </c>
      <c r="CW6" s="307"/>
      <c r="CX6" s="306">
        <v>43.5</v>
      </c>
      <c r="CY6" s="306">
        <v>9.5</v>
      </c>
      <c r="CZ6" s="305">
        <v>319.7</v>
      </c>
      <c r="DA6" s="305">
        <v>298</v>
      </c>
      <c r="DB6" s="304">
        <v>717.2</v>
      </c>
      <c r="DC6" s="306">
        <v>44.9</v>
      </c>
      <c r="DD6" s="306">
        <v>8.6999999999999993</v>
      </c>
      <c r="DE6" s="305">
        <v>286.39999999999998</v>
      </c>
      <c r="DF6" s="312">
        <v>273.39999999999998</v>
      </c>
      <c r="DG6" s="304">
        <v>622.29999999999995</v>
      </c>
      <c r="DH6" s="275"/>
      <c r="DI6" s="275"/>
      <c r="DJ6" s="275"/>
      <c r="DK6" s="275"/>
      <c r="DL6" s="275"/>
      <c r="DM6" s="426" t="s">
        <v>182</v>
      </c>
      <c r="DO6" s="384" t="s">
        <v>182</v>
      </c>
      <c r="DP6" s="313">
        <v>45.5</v>
      </c>
      <c r="DQ6" s="313">
        <v>9.5</v>
      </c>
      <c r="DR6" s="312">
        <v>310.60000000000002</v>
      </c>
      <c r="DS6" s="305">
        <v>285.7</v>
      </c>
      <c r="DT6" s="311">
        <v>618.29999999999995</v>
      </c>
      <c r="DU6" s="313">
        <v>47.5</v>
      </c>
      <c r="DV6" s="313">
        <v>10.3</v>
      </c>
      <c r="DW6" s="312">
        <v>299.7</v>
      </c>
      <c r="DX6" s="312">
        <v>279.3</v>
      </c>
      <c r="DY6" s="311">
        <v>512.79999999999995</v>
      </c>
    </row>
    <row r="7" spans="2:129" ht="18" customHeight="1">
      <c r="B7" s="300"/>
      <c r="C7" s="303" t="s">
        <v>181</v>
      </c>
      <c r="D7" s="299">
        <v>19.100000000000001</v>
      </c>
      <c r="E7" s="299">
        <v>0.9</v>
      </c>
      <c r="F7" s="298">
        <v>206</v>
      </c>
      <c r="G7" s="298">
        <v>190</v>
      </c>
      <c r="H7" s="424">
        <v>148.69999999999999</v>
      </c>
      <c r="I7" s="299">
        <v>19.100000000000001</v>
      </c>
      <c r="J7" s="299">
        <v>1</v>
      </c>
      <c r="K7" s="298">
        <v>198.5</v>
      </c>
      <c r="L7" s="298">
        <v>186.7</v>
      </c>
      <c r="M7" s="297">
        <v>90.8</v>
      </c>
      <c r="N7" s="275"/>
      <c r="O7" s="290"/>
      <c r="P7" s="300"/>
      <c r="Q7" s="303" t="s">
        <v>181</v>
      </c>
      <c r="R7" s="299">
        <v>19.100000000000001</v>
      </c>
      <c r="S7" s="299">
        <v>0.9</v>
      </c>
      <c r="T7" s="298">
        <v>217.5</v>
      </c>
      <c r="U7" s="298">
        <v>199</v>
      </c>
      <c r="V7" s="297">
        <v>164.8</v>
      </c>
      <c r="W7" s="299">
        <v>19</v>
      </c>
      <c r="X7" s="299">
        <v>0.8</v>
      </c>
      <c r="Y7" s="298">
        <v>214.6</v>
      </c>
      <c r="Z7" s="298">
        <v>198.8</v>
      </c>
      <c r="AA7" s="297">
        <v>109.9</v>
      </c>
      <c r="AB7" s="275"/>
      <c r="AC7" s="300"/>
      <c r="AD7" s="275" t="s">
        <v>181</v>
      </c>
      <c r="AE7" s="299">
        <v>19.2</v>
      </c>
      <c r="AF7" s="299">
        <v>1.1000000000000001</v>
      </c>
      <c r="AG7" s="298">
        <v>214.2</v>
      </c>
      <c r="AH7" s="298">
        <v>189.6</v>
      </c>
      <c r="AI7" s="297">
        <v>269.5</v>
      </c>
      <c r="AJ7" s="299">
        <v>19.100000000000001</v>
      </c>
      <c r="AK7" s="299">
        <v>0.9</v>
      </c>
      <c r="AL7" s="298">
        <v>188.2</v>
      </c>
      <c r="AM7" s="298">
        <v>175.6</v>
      </c>
      <c r="AN7" s="297">
        <v>156.19999999999999</v>
      </c>
      <c r="AO7" s="275"/>
      <c r="AP7" s="275"/>
      <c r="AQ7" s="300"/>
      <c r="AR7" s="275" t="s">
        <v>181</v>
      </c>
      <c r="AS7" s="299">
        <v>19.100000000000001</v>
      </c>
      <c r="AT7" s="299">
        <v>0.9</v>
      </c>
      <c r="AU7" s="298">
        <v>228</v>
      </c>
      <c r="AV7" s="298">
        <v>198.5</v>
      </c>
      <c r="AW7" s="297">
        <v>161.9</v>
      </c>
      <c r="AX7" s="299">
        <v>19.3</v>
      </c>
      <c r="AY7" s="299">
        <v>0.9</v>
      </c>
      <c r="AZ7" s="298">
        <v>267.5</v>
      </c>
      <c r="BA7" s="298">
        <v>222.9</v>
      </c>
      <c r="BB7" s="297">
        <v>72.8</v>
      </c>
      <c r="BC7" s="275"/>
      <c r="BD7" s="296"/>
      <c r="BE7" s="300"/>
      <c r="BF7" s="275" t="s">
        <v>181</v>
      </c>
      <c r="BG7" s="299">
        <v>19</v>
      </c>
      <c r="BH7" s="299">
        <v>0.9</v>
      </c>
      <c r="BI7" s="298">
        <v>172.3</v>
      </c>
      <c r="BJ7" s="298">
        <v>169.7</v>
      </c>
      <c r="BK7" s="297">
        <v>139.80000000000001</v>
      </c>
      <c r="BL7" s="299">
        <v>19.3</v>
      </c>
      <c r="BM7" s="299">
        <v>1</v>
      </c>
      <c r="BN7" s="298">
        <v>171.3</v>
      </c>
      <c r="BO7" s="298">
        <v>168.4</v>
      </c>
      <c r="BP7" s="297">
        <v>100.5</v>
      </c>
      <c r="BQ7" s="275"/>
      <c r="BR7" s="296"/>
      <c r="BS7" s="300"/>
      <c r="BT7" s="275" t="s">
        <v>181</v>
      </c>
      <c r="BU7" s="299">
        <v>19.100000000000001</v>
      </c>
      <c r="BV7" s="299">
        <v>1.1000000000000001</v>
      </c>
      <c r="BW7" s="298">
        <v>203.7</v>
      </c>
      <c r="BX7" s="298">
        <v>190.9</v>
      </c>
      <c r="BY7" s="424">
        <v>259.10000000000002</v>
      </c>
      <c r="BZ7" s="299">
        <v>19.2</v>
      </c>
      <c r="CA7" s="299">
        <v>1</v>
      </c>
      <c r="CB7" s="298">
        <v>203.2</v>
      </c>
      <c r="CC7" s="298">
        <v>192.9</v>
      </c>
      <c r="CD7" s="297">
        <v>228.8</v>
      </c>
      <c r="CE7" s="275"/>
      <c r="CF7" s="296"/>
      <c r="CG7" s="296"/>
      <c r="CH7" s="300"/>
      <c r="CI7" s="275" t="s">
        <v>181</v>
      </c>
      <c r="CJ7" s="299">
        <v>19.100000000000001</v>
      </c>
      <c r="CK7" s="299">
        <v>0.8</v>
      </c>
      <c r="CL7" s="298">
        <v>198.2</v>
      </c>
      <c r="CM7" s="298">
        <v>188.7</v>
      </c>
      <c r="CN7" s="297">
        <v>67.400000000000006</v>
      </c>
      <c r="CO7" s="299">
        <v>19</v>
      </c>
      <c r="CP7" s="299">
        <v>0.8</v>
      </c>
      <c r="CQ7" s="298">
        <v>192.4</v>
      </c>
      <c r="CR7" s="298">
        <v>185.7</v>
      </c>
      <c r="CS7" s="297">
        <v>36.1</v>
      </c>
      <c r="CT7" s="275"/>
      <c r="CU7" s="296"/>
      <c r="CV7" s="300"/>
      <c r="CW7" s="275" t="s">
        <v>181</v>
      </c>
      <c r="CX7" s="299">
        <v>19</v>
      </c>
      <c r="CY7" s="299">
        <v>0.9</v>
      </c>
      <c r="CZ7" s="298">
        <v>194.9</v>
      </c>
      <c r="DA7" s="298">
        <v>190.4</v>
      </c>
      <c r="DB7" s="297">
        <v>132.80000000000001</v>
      </c>
      <c r="DC7" s="299">
        <v>18.899999999999999</v>
      </c>
      <c r="DD7" s="299">
        <v>0.8</v>
      </c>
      <c r="DE7" s="298">
        <v>175.3</v>
      </c>
      <c r="DF7" s="298">
        <v>167.8</v>
      </c>
      <c r="DG7" s="297">
        <v>111.1</v>
      </c>
      <c r="DH7" s="275"/>
      <c r="DI7" s="275"/>
      <c r="DJ7" s="275"/>
      <c r="DK7" s="275"/>
      <c r="DL7" s="275"/>
      <c r="DM7" s="300"/>
      <c r="DO7" s="425" t="s">
        <v>181</v>
      </c>
      <c r="DP7" s="423">
        <v>19</v>
      </c>
      <c r="DQ7" s="299">
        <v>0.8</v>
      </c>
      <c r="DR7" s="298">
        <v>211.1</v>
      </c>
      <c r="DS7" s="298">
        <v>198.1</v>
      </c>
      <c r="DT7" s="297">
        <v>83.2</v>
      </c>
      <c r="DU7" s="299">
        <v>19.2</v>
      </c>
      <c r="DV7" s="299">
        <v>0.9</v>
      </c>
      <c r="DW7" s="298">
        <v>203.4</v>
      </c>
      <c r="DX7" s="298">
        <v>190.3</v>
      </c>
      <c r="DY7" s="297">
        <v>105.8</v>
      </c>
    </row>
    <row r="8" spans="2:129" ht="18" customHeight="1">
      <c r="B8" s="300"/>
      <c r="C8" s="303" t="s">
        <v>180</v>
      </c>
      <c r="D8" s="299">
        <v>23</v>
      </c>
      <c r="E8" s="299">
        <v>2.1</v>
      </c>
      <c r="F8" s="298">
        <v>247.7</v>
      </c>
      <c r="G8" s="298">
        <v>224.6</v>
      </c>
      <c r="H8" s="424">
        <v>378.9</v>
      </c>
      <c r="I8" s="299">
        <v>22.9</v>
      </c>
      <c r="J8" s="299">
        <v>2.1</v>
      </c>
      <c r="K8" s="298">
        <v>230.2</v>
      </c>
      <c r="L8" s="298">
        <v>214.7</v>
      </c>
      <c r="M8" s="297">
        <v>287.8</v>
      </c>
      <c r="N8" s="275"/>
      <c r="O8" s="290"/>
      <c r="P8" s="300"/>
      <c r="Q8" s="303" t="s">
        <v>180</v>
      </c>
      <c r="R8" s="299">
        <v>22.9</v>
      </c>
      <c r="S8" s="299">
        <v>2.1</v>
      </c>
      <c r="T8" s="298">
        <v>264</v>
      </c>
      <c r="U8" s="298">
        <v>233.5</v>
      </c>
      <c r="V8" s="297">
        <v>427</v>
      </c>
      <c r="W8" s="299">
        <v>22.8</v>
      </c>
      <c r="X8" s="299">
        <v>2.2000000000000002</v>
      </c>
      <c r="Y8" s="298">
        <v>251.6</v>
      </c>
      <c r="Z8" s="298">
        <v>228.3</v>
      </c>
      <c r="AA8" s="297">
        <v>320.7</v>
      </c>
      <c r="AB8" s="275"/>
      <c r="AC8" s="300"/>
      <c r="AD8" s="275" t="s">
        <v>180</v>
      </c>
      <c r="AE8" s="299">
        <v>22.9</v>
      </c>
      <c r="AF8" s="299">
        <v>2.9</v>
      </c>
      <c r="AG8" s="298">
        <v>265.7</v>
      </c>
      <c r="AH8" s="298">
        <v>225.3</v>
      </c>
      <c r="AI8" s="297">
        <v>634.70000000000005</v>
      </c>
      <c r="AJ8" s="299">
        <v>23</v>
      </c>
      <c r="AK8" s="299">
        <v>3.2</v>
      </c>
      <c r="AL8" s="298">
        <v>229.1</v>
      </c>
      <c r="AM8" s="298">
        <v>209</v>
      </c>
      <c r="AN8" s="297">
        <v>588.70000000000005</v>
      </c>
      <c r="AO8" s="275"/>
      <c r="AP8" s="275"/>
      <c r="AQ8" s="300"/>
      <c r="AR8" s="275" t="s">
        <v>180</v>
      </c>
      <c r="AS8" s="299">
        <v>22.9</v>
      </c>
      <c r="AT8" s="299">
        <v>2.4</v>
      </c>
      <c r="AU8" s="298">
        <v>266.2</v>
      </c>
      <c r="AV8" s="298">
        <v>225</v>
      </c>
      <c r="AW8" s="297">
        <v>413</v>
      </c>
      <c r="AX8" s="299">
        <v>22.9</v>
      </c>
      <c r="AY8" s="299">
        <v>2</v>
      </c>
      <c r="AZ8" s="298">
        <v>267.39999999999998</v>
      </c>
      <c r="BA8" s="298">
        <v>230.5</v>
      </c>
      <c r="BB8" s="297">
        <v>196.3</v>
      </c>
      <c r="BC8" s="275"/>
      <c r="BD8" s="296"/>
      <c r="BE8" s="300"/>
      <c r="BF8" s="275" t="s">
        <v>180</v>
      </c>
      <c r="BG8" s="299">
        <v>23.5</v>
      </c>
      <c r="BH8" s="299">
        <v>1.6</v>
      </c>
      <c r="BI8" s="298">
        <v>249.7</v>
      </c>
      <c r="BJ8" s="298">
        <v>229.7</v>
      </c>
      <c r="BK8" s="297">
        <v>422.5</v>
      </c>
      <c r="BL8" s="299">
        <v>23.3</v>
      </c>
      <c r="BM8" s="299">
        <v>1.7</v>
      </c>
      <c r="BN8" s="298">
        <v>225</v>
      </c>
      <c r="BO8" s="298">
        <v>214</v>
      </c>
      <c r="BP8" s="297">
        <v>340.4</v>
      </c>
      <c r="BQ8" s="275"/>
      <c r="BR8" s="296"/>
      <c r="BS8" s="300"/>
      <c r="BT8" s="275" t="s">
        <v>180</v>
      </c>
      <c r="BU8" s="299">
        <v>23.2</v>
      </c>
      <c r="BV8" s="299">
        <v>1.8</v>
      </c>
      <c r="BW8" s="298">
        <v>259.5</v>
      </c>
      <c r="BX8" s="298">
        <v>233.6</v>
      </c>
      <c r="BY8" s="424">
        <v>437</v>
      </c>
      <c r="BZ8" s="299">
        <v>23.1</v>
      </c>
      <c r="CA8" s="299">
        <v>1.9</v>
      </c>
      <c r="CB8" s="298">
        <v>240.5</v>
      </c>
      <c r="CC8" s="298">
        <v>220.6</v>
      </c>
      <c r="CD8" s="297">
        <v>311.89999999999998</v>
      </c>
      <c r="CE8" s="275"/>
      <c r="CF8" s="296"/>
      <c r="CG8" s="296"/>
      <c r="CH8" s="300"/>
      <c r="CI8" s="275" t="s">
        <v>180</v>
      </c>
      <c r="CJ8" s="299">
        <v>22.7</v>
      </c>
      <c r="CK8" s="299">
        <v>2</v>
      </c>
      <c r="CL8" s="298">
        <v>227.2</v>
      </c>
      <c r="CM8" s="298">
        <v>215.7</v>
      </c>
      <c r="CN8" s="297">
        <v>127.1</v>
      </c>
      <c r="CO8" s="299">
        <v>22.7</v>
      </c>
      <c r="CP8" s="299">
        <v>2.1</v>
      </c>
      <c r="CQ8" s="298">
        <v>221.1</v>
      </c>
      <c r="CR8" s="298">
        <v>212.3</v>
      </c>
      <c r="CS8" s="297">
        <v>88.9</v>
      </c>
      <c r="CT8" s="275"/>
      <c r="CU8" s="296"/>
      <c r="CV8" s="300"/>
      <c r="CW8" s="275" t="s">
        <v>180</v>
      </c>
      <c r="CX8" s="299">
        <v>23.1</v>
      </c>
      <c r="CY8" s="299">
        <v>1.8</v>
      </c>
      <c r="CZ8" s="298">
        <v>249</v>
      </c>
      <c r="DA8" s="298">
        <v>232.5</v>
      </c>
      <c r="DB8" s="297">
        <v>390.3</v>
      </c>
      <c r="DC8" s="299">
        <v>22.8</v>
      </c>
      <c r="DD8" s="299">
        <v>1.9</v>
      </c>
      <c r="DE8" s="298">
        <v>226</v>
      </c>
      <c r="DF8" s="298">
        <v>216.1</v>
      </c>
      <c r="DG8" s="297">
        <v>346.9</v>
      </c>
      <c r="DH8" s="275"/>
      <c r="DI8" s="275"/>
      <c r="DJ8" s="275"/>
      <c r="DK8" s="275"/>
      <c r="DL8" s="275"/>
      <c r="DM8" s="300"/>
      <c r="DO8" s="425" t="s">
        <v>180</v>
      </c>
      <c r="DP8" s="423">
        <v>23.1</v>
      </c>
      <c r="DQ8" s="299">
        <v>1.7</v>
      </c>
      <c r="DR8" s="298">
        <v>241</v>
      </c>
      <c r="DS8" s="298">
        <v>221.3</v>
      </c>
      <c r="DT8" s="297">
        <v>224.5</v>
      </c>
      <c r="DU8" s="299">
        <v>23</v>
      </c>
      <c r="DV8" s="299">
        <v>1.9</v>
      </c>
      <c r="DW8" s="298">
        <v>233.7</v>
      </c>
      <c r="DX8" s="298">
        <v>220.1</v>
      </c>
      <c r="DY8" s="297">
        <v>204.7</v>
      </c>
    </row>
    <row r="9" spans="2:129" ht="18" customHeight="1">
      <c r="B9" s="300"/>
      <c r="C9" s="303" t="s">
        <v>179</v>
      </c>
      <c r="D9" s="299">
        <v>27.5</v>
      </c>
      <c r="E9" s="299">
        <v>4.2</v>
      </c>
      <c r="F9" s="298">
        <v>289.8</v>
      </c>
      <c r="G9" s="298">
        <v>258.3</v>
      </c>
      <c r="H9" s="424">
        <v>663.1</v>
      </c>
      <c r="I9" s="299">
        <v>27.6</v>
      </c>
      <c r="J9" s="299">
        <v>4</v>
      </c>
      <c r="K9" s="298">
        <v>264.60000000000002</v>
      </c>
      <c r="L9" s="298">
        <v>245.6</v>
      </c>
      <c r="M9" s="297">
        <v>470.6</v>
      </c>
      <c r="N9" s="275"/>
      <c r="O9" s="290"/>
      <c r="P9" s="300"/>
      <c r="Q9" s="303" t="s">
        <v>179</v>
      </c>
      <c r="R9" s="299">
        <v>27.5</v>
      </c>
      <c r="S9" s="299">
        <v>4.4000000000000004</v>
      </c>
      <c r="T9" s="298">
        <v>315.2</v>
      </c>
      <c r="U9" s="298">
        <v>269.5</v>
      </c>
      <c r="V9" s="297">
        <v>834.9</v>
      </c>
      <c r="W9" s="299">
        <v>27.6</v>
      </c>
      <c r="X9" s="299">
        <v>4.2</v>
      </c>
      <c r="Y9" s="298">
        <v>284.5</v>
      </c>
      <c r="Z9" s="298">
        <v>255.9</v>
      </c>
      <c r="AA9" s="297">
        <v>487</v>
      </c>
      <c r="AB9" s="275"/>
      <c r="AC9" s="300"/>
      <c r="AD9" s="275" t="s">
        <v>179</v>
      </c>
      <c r="AE9" s="299">
        <v>27.4</v>
      </c>
      <c r="AF9" s="299">
        <v>5.8</v>
      </c>
      <c r="AG9" s="298">
        <v>335.2</v>
      </c>
      <c r="AH9" s="298">
        <v>279.3</v>
      </c>
      <c r="AI9" s="297">
        <v>967.8</v>
      </c>
      <c r="AJ9" s="299">
        <v>27.4</v>
      </c>
      <c r="AK9" s="299">
        <v>5.6</v>
      </c>
      <c r="AL9" s="298">
        <v>272.89999999999998</v>
      </c>
      <c r="AM9" s="298">
        <v>250</v>
      </c>
      <c r="AN9" s="297">
        <v>768.6</v>
      </c>
      <c r="AO9" s="275"/>
      <c r="AP9" s="275"/>
      <c r="AQ9" s="300"/>
      <c r="AR9" s="275" t="s">
        <v>179</v>
      </c>
      <c r="AS9" s="299">
        <v>27.5</v>
      </c>
      <c r="AT9" s="299">
        <v>4.5</v>
      </c>
      <c r="AU9" s="298">
        <v>300.39999999999998</v>
      </c>
      <c r="AV9" s="298">
        <v>248.5</v>
      </c>
      <c r="AW9" s="297">
        <v>583</v>
      </c>
      <c r="AX9" s="299">
        <v>27.8</v>
      </c>
      <c r="AY9" s="299">
        <v>3.6</v>
      </c>
      <c r="AZ9" s="298">
        <v>304.2</v>
      </c>
      <c r="BA9" s="298">
        <v>254.9</v>
      </c>
      <c r="BB9" s="297">
        <v>279.39999999999998</v>
      </c>
      <c r="BC9" s="275"/>
      <c r="BD9" s="296"/>
      <c r="BE9" s="300"/>
      <c r="BF9" s="275" t="s">
        <v>179</v>
      </c>
      <c r="BG9" s="299">
        <v>27.5</v>
      </c>
      <c r="BH9" s="299">
        <v>4.4000000000000004</v>
      </c>
      <c r="BI9" s="298">
        <v>321.5</v>
      </c>
      <c r="BJ9" s="298">
        <v>281.5</v>
      </c>
      <c r="BK9" s="297">
        <v>1020.1</v>
      </c>
      <c r="BL9" s="299">
        <v>27.7</v>
      </c>
      <c r="BM9" s="299">
        <v>4</v>
      </c>
      <c r="BN9" s="298">
        <v>326.3</v>
      </c>
      <c r="BO9" s="298">
        <v>303</v>
      </c>
      <c r="BP9" s="297">
        <v>755.2</v>
      </c>
      <c r="BQ9" s="275"/>
      <c r="BR9" s="296"/>
      <c r="BS9" s="300"/>
      <c r="BT9" s="275" t="s">
        <v>179</v>
      </c>
      <c r="BU9" s="299">
        <v>27.6</v>
      </c>
      <c r="BV9" s="299">
        <v>3.6</v>
      </c>
      <c r="BW9" s="298">
        <v>325.8</v>
      </c>
      <c r="BX9" s="298">
        <v>291.10000000000002</v>
      </c>
      <c r="BY9" s="424">
        <v>784.6</v>
      </c>
      <c r="BZ9" s="299">
        <v>27.8</v>
      </c>
      <c r="CA9" s="299">
        <v>3.3</v>
      </c>
      <c r="CB9" s="298">
        <v>304.60000000000002</v>
      </c>
      <c r="CC9" s="298">
        <v>285.60000000000002</v>
      </c>
      <c r="CD9" s="297">
        <v>513.70000000000005</v>
      </c>
      <c r="CE9" s="275"/>
      <c r="CF9" s="296"/>
      <c r="CG9" s="296"/>
      <c r="CH9" s="300"/>
      <c r="CI9" s="275" t="s">
        <v>179</v>
      </c>
      <c r="CJ9" s="299">
        <v>27.3</v>
      </c>
      <c r="CK9" s="299">
        <v>4.3</v>
      </c>
      <c r="CL9" s="298">
        <v>261.60000000000002</v>
      </c>
      <c r="CM9" s="298">
        <v>244.1</v>
      </c>
      <c r="CN9" s="297">
        <v>309.2</v>
      </c>
      <c r="CO9" s="299">
        <v>27.4</v>
      </c>
      <c r="CP9" s="299">
        <v>4.3</v>
      </c>
      <c r="CQ9" s="298">
        <v>265.8</v>
      </c>
      <c r="CR9" s="298">
        <v>253.6</v>
      </c>
      <c r="CS9" s="297">
        <v>195.7</v>
      </c>
      <c r="CT9" s="275"/>
      <c r="CU9" s="296"/>
      <c r="CV9" s="300"/>
      <c r="CW9" s="275" t="s">
        <v>179</v>
      </c>
      <c r="CX9" s="299">
        <v>27.4</v>
      </c>
      <c r="CY9" s="299">
        <v>3.9</v>
      </c>
      <c r="CZ9" s="298">
        <v>288.2</v>
      </c>
      <c r="DA9" s="298">
        <v>261.39999999999998</v>
      </c>
      <c r="DB9" s="297">
        <v>606.70000000000005</v>
      </c>
      <c r="DC9" s="299">
        <v>27.5</v>
      </c>
      <c r="DD9" s="299">
        <v>4</v>
      </c>
      <c r="DE9" s="298">
        <v>256.89999999999998</v>
      </c>
      <c r="DF9" s="298">
        <v>244</v>
      </c>
      <c r="DG9" s="297">
        <v>550.79999999999995</v>
      </c>
      <c r="DH9" s="275"/>
      <c r="DI9" s="275"/>
      <c r="DJ9" s="275"/>
      <c r="DK9" s="275"/>
      <c r="DL9" s="275"/>
      <c r="DM9" s="300"/>
      <c r="DO9" s="425" t="s">
        <v>179</v>
      </c>
      <c r="DP9" s="423">
        <v>27.5</v>
      </c>
      <c r="DQ9" s="299">
        <v>3.4</v>
      </c>
      <c r="DR9" s="298">
        <v>270.89999999999998</v>
      </c>
      <c r="DS9" s="298">
        <v>243.8</v>
      </c>
      <c r="DT9" s="297">
        <v>492.2</v>
      </c>
      <c r="DU9" s="299">
        <v>27.5</v>
      </c>
      <c r="DV9" s="299">
        <v>3.6</v>
      </c>
      <c r="DW9" s="298">
        <v>256.89999999999998</v>
      </c>
      <c r="DX9" s="298">
        <v>239.8</v>
      </c>
      <c r="DY9" s="297">
        <v>383.6</v>
      </c>
    </row>
    <row r="10" spans="2:129" ht="18" customHeight="1">
      <c r="B10" s="300"/>
      <c r="C10" s="303" t="s">
        <v>178</v>
      </c>
      <c r="D10" s="299">
        <v>32.5</v>
      </c>
      <c r="E10" s="299">
        <v>6.9</v>
      </c>
      <c r="F10" s="298">
        <v>319.39999999999998</v>
      </c>
      <c r="G10" s="298">
        <v>286</v>
      </c>
      <c r="H10" s="424">
        <v>802.1</v>
      </c>
      <c r="I10" s="299">
        <v>32.5</v>
      </c>
      <c r="J10" s="299">
        <v>6.1</v>
      </c>
      <c r="K10" s="298">
        <v>290.3</v>
      </c>
      <c r="L10" s="298">
        <v>269</v>
      </c>
      <c r="M10" s="297">
        <v>557</v>
      </c>
      <c r="N10" s="275"/>
      <c r="O10" s="290"/>
      <c r="P10" s="300"/>
      <c r="Q10" s="303" t="s">
        <v>178</v>
      </c>
      <c r="R10" s="299">
        <v>32.5</v>
      </c>
      <c r="S10" s="299">
        <v>7.3</v>
      </c>
      <c r="T10" s="298">
        <v>355.2</v>
      </c>
      <c r="U10" s="298">
        <v>306.39999999999998</v>
      </c>
      <c r="V10" s="297">
        <v>976.2</v>
      </c>
      <c r="W10" s="299">
        <v>32.5</v>
      </c>
      <c r="X10" s="299">
        <v>6.2</v>
      </c>
      <c r="Y10" s="298">
        <v>320.3</v>
      </c>
      <c r="Z10" s="298">
        <v>292.3</v>
      </c>
      <c r="AA10" s="297">
        <v>575.20000000000005</v>
      </c>
      <c r="AB10" s="275"/>
      <c r="AC10" s="300"/>
      <c r="AD10" s="275" t="s">
        <v>178</v>
      </c>
      <c r="AE10" s="299">
        <v>32.4</v>
      </c>
      <c r="AF10" s="299">
        <v>10.7</v>
      </c>
      <c r="AG10" s="298">
        <v>422.5</v>
      </c>
      <c r="AH10" s="298">
        <v>355</v>
      </c>
      <c r="AI10" s="297">
        <v>1193.5</v>
      </c>
      <c r="AJ10" s="299">
        <v>32.5</v>
      </c>
      <c r="AK10" s="299">
        <v>8.3000000000000007</v>
      </c>
      <c r="AL10" s="298">
        <v>329.4</v>
      </c>
      <c r="AM10" s="298">
        <v>300.3</v>
      </c>
      <c r="AN10" s="297">
        <v>942.2</v>
      </c>
      <c r="AO10" s="275"/>
      <c r="AP10" s="275"/>
      <c r="AQ10" s="300"/>
      <c r="AR10" s="275" t="s">
        <v>178</v>
      </c>
      <c r="AS10" s="299">
        <v>32.6</v>
      </c>
      <c r="AT10" s="299">
        <v>7.1</v>
      </c>
      <c r="AU10" s="298">
        <v>329.6</v>
      </c>
      <c r="AV10" s="298">
        <v>275.7</v>
      </c>
      <c r="AW10" s="297">
        <v>667.9</v>
      </c>
      <c r="AX10" s="299">
        <v>32.5</v>
      </c>
      <c r="AY10" s="299">
        <v>5.3</v>
      </c>
      <c r="AZ10" s="298">
        <v>320.60000000000002</v>
      </c>
      <c r="BA10" s="298">
        <v>275</v>
      </c>
      <c r="BB10" s="297">
        <v>370.2</v>
      </c>
      <c r="BC10" s="275"/>
      <c r="BD10" s="296"/>
      <c r="BE10" s="300"/>
      <c r="BF10" s="275" t="s">
        <v>178</v>
      </c>
      <c r="BG10" s="299">
        <v>32.4</v>
      </c>
      <c r="BH10" s="299">
        <v>7.7</v>
      </c>
      <c r="BI10" s="298">
        <v>392.1</v>
      </c>
      <c r="BJ10" s="298">
        <v>344.9</v>
      </c>
      <c r="BK10" s="297">
        <v>1345.3</v>
      </c>
      <c r="BL10" s="299">
        <v>32.4</v>
      </c>
      <c r="BM10" s="299">
        <v>5.7</v>
      </c>
      <c r="BN10" s="298">
        <v>422.8</v>
      </c>
      <c r="BO10" s="298">
        <v>395.5</v>
      </c>
      <c r="BP10" s="297">
        <v>1297.9000000000001</v>
      </c>
      <c r="BQ10" s="275"/>
      <c r="BR10" s="296"/>
      <c r="BS10" s="300"/>
      <c r="BT10" s="275" t="s">
        <v>178</v>
      </c>
      <c r="BU10" s="299">
        <v>32.5</v>
      </c>
      <c r="BV10" s="299">
        <v>6.1</v>
      </c>
      <c r="BW10" s="298">
        <v>371.2</v>
      </c>
      <c r="BX10" s="298">
        <v>331</v>
      </c>
      <c r="BY10" s="424">
        <v>1057.5</v>
      </c>
      <c r="BZ10" s="299">
        <v>32.5</v>
      </c>
      <c r="CA10" s="299">
        <v>5.2</v>
      </c>
      <c r="CB10" s="298">
        <v>323.7</v>
      </c>
      <c r="CC10" s="298">
        <v>298.8</v>
      </c>
      <c r="CD10" s="297">
        <v>627.79999999999995</v>
      </c>
      <c r="CE10" s="275"/>
      <c r="CF10" s="296"/>
      <c r="CG10" s="296"/>
      <c r="CH10" s="300"/>
      <c r="CI10" s="275" t="s">
        <v>178</v>
      </c>
      <c r="CJ10" s="299">
        <v>32.5</v>
      </c>
      <c r="CK10" s="299">
        <v>7.2</v>
      </c>
      <c r="CL10" s="298">
        <v>284.39999999999998</v>
      </c>
      <c r="CM10" s="298">
        <v>266</v>
      </c>
      <c r="CN10" s="297">
        <v>405.1</v>
      </c>
      <c r="CO10" s="299">
        <v>32.5</v>
      </c>
      <c r="CP10" s="299">
        <v>6.8</v>
      </c>
      <c r="CQ10" s="298">
        <v>285.10000000000002</v>
      </c>
      <c r="CR10" s="298">
        <v>269.39999999999998</v>
      </c>
      <c r="CS10" s="297">
        <v>303.5</v>
      </c>
      <c r="CT10" s="275"/>
      <c r="CU10" s="296"/>
      <c r="CV10" s="300"/>
      <c r="CW10" s="275" t="s">
        <v>178</v>
      </c>
      <c r="CX10" s="299">
        <v>32.5</v>
      </c>
      <c r="CY10" s="299">
        <v>6.3</v>
      </c>
      <c r="CZ10" s="298">
        <v>299.60000000000002</v>
      </c>
      <c r="DA10" s="298">
        <v>275.39999999999998</v>
      </c>
      <c r="DB10" s="297">
        <v>661.5</v>
      </c>
      <c r="DC10" s="299">
        <v>32.5</v>
      </c>
      <c r="DD10" s="299">
        <v>5.8</v>
      </c>
      <c r="DE10" s="298">
        <v>269.5</v>
      </c>
      <c r="DF10" s="298">
        <v>254.8</v>
      </c>
      <c r="DG10" s="297">
        <v>553.6</v>
      </c>
      <c r="DH10" s="275"/>
      <c r="DI10" s="275"/>
      <c r="DJ10" s="275"/>
      <c r="DK10" s="275"/>
      <c r="DL10" s="275"/>
      <c r="DM10" s="300"/>
      <c r="DO10" s="425" t="s">
        <v>178</v>
      </c>
      <c r="DP10" s="423">
        <v>32.4</v>
      </c>
      <c r="DQ10" s="299">
        <v>5.4</v>
      </c>
      <c r="DR10" s="298">
        <v>297</v>
      </c>
      <c r="DS10" s="298">
        <v>267.3</v>
      </c>
      <c r="DT10" s="297">
        <v>560.4</v>
      </c>
      <c r="DU10" s="299">
        <v>32.5</v>
      </c>
      <c r="DV10" s="299">
        <v>5.7</v>
      </c>
      <c r="DW10" s="298">
        <v>285.2</v>
      </c>
      <c r="DX10" s="298">
        <v>262.8</v>
      </c>
      <c r="DY10" s="297">
        <v>490.7</v>
      </c>
    </row>
    <row r="11" spans="2:129" ht="18" customHeight="1">
      <c r="B11" s="300"/>
      <c r="C11" s="303" t="s">
        <v>177</v>
      </c>
      <c r="D11" s="299">
        <v>37.5</v>
      </c>
      <c r="E11" s="299">
        <v>9.6</v>
      </c>
      <c r="F11" s="298">
        <v>349.3</v>
      </c>
      <c r="G11" s="298">
        <v>314.8</v>
      </c>
      <c r="H11" s="424">
        <v>938.1</v>
      </c>
      <c r="I11" s="299">
        <v>37.5</v>
      </c>
      <c r="J11" s="299">
        <v>8.3000000000000007</v>
      </c>
      <c r="K11" s="298">
        <v>314.10000000000002</v>
      </c>
      <c r="L11" s="298">
        <v>291</v>
      </c>
      <c r="M11" s="297">
        <v>640.29999999999995</v>
      </c>
      <c r="N11" s="275"/>
      <c r="O11" s="290"/>
      <c r="P11" s="300"/>
      <c r="Q11" s="303" t="s">
        <v>177</v>
      </c>
      <c r="R11" s="299">
        <v>37.5</v>
      </c>
      <c r="S11" s="299">
        <v>9.5</v>
      </c>
      <c r="T11" s="298">
        <v>378.4</v>
      </c>
      <c r="U11" s="298">
        <v>333.9</v>
      </c>
      <c r="V11" s="297">
        <v>1123.0999999999999</v>
      </c>
      <c r="W11" s="299">
        <v>37.5</v>
      </c>
      <c r="X11" s="299">
        <v>8.1999999999999993</v>
      </c>
      <c r="Y11" s="298">
        <v>346.6</v>
      </c>
      <c r="Z11" s="298">
        <v>316.2</v>
      </c>
      <c r="AA11" s="297">
        <v>710.1</v>
      </c>
      <c r="AB11" s="275"/>
      <c r="AC11" s="300"/>
      <c r="AD11" s="275" t="s">
        <v>177</v>
      </c>
      <c r="AE11" s="299">
        <v>37.299999999999997</v>
      </c>
      <c r="AF11" s="299">
        <v>13.2</v>
      </c>
      <c r="AG11" s="298">
        <v>489.9</v>
      </c>
      <c r="AH11" s="298">
        <v>416.5</v>
      </c>
      <c r="AI11" s="297">
        <v>1453.7</v>
      </c>
      <c r="AJ11" s="299">
        <v>37.6</v>
      </c>
      <c r="AK11" s="299">
        <v>9</v>
      </c>
      <c r="AL11" s="298">
        <v>348</v>
      </c>
      <c r="AM11" s="298">
        <v>319.60000000000002</v>
      </c>
      <c r="AN11" s="297">
        <v>924.3</v>
      </c>
      <c r="AO11" s="275"/>
      <c r="AP11" s="275"/>
      <c r="AQ11" s="300"/>
      <c r="AR11" s="275" t="s">
        <v>177</v>
      </c>
      <c r="AS11" s="299">
        <v>37.6</v>
      </c>
      <c r="AT11" s="299">
        <v>9.4</v>
      </c>
      <c r="AU11" s="298">
        <v>358</v>
      </c>
      <c r="AV11" s="298">
        <v>295.3</v>
      </c>
      <c r="AW11" s="297">
        <v>730.8</v>
      </c>
      <c r="AX11" s="299">
        <v>37.6</v>
      </c>
      <c r="AY11" s="299">
        <v>7.2</v>
      </c>
      <c r="AZ11" s="298">
        <v>339.7</v>
      </c>
      <c r="BA11" s="298">
        <v>281.39999999999998</v>
      </c>
      <c r="BB11" s="297">
        <v>341.7</v>
      </c>
      <c r="BC11" s="275"/>
      <c r="BD11" s="296"/>
      <c r="BE11" s="300"/>
      <c r="BF11" s="275" t="s">
        <v>177</v>
      </c>
      <c r="BG11" s="299">
        <v>37.6</v>
      </c>
      <c r="BH11" s="299">
        <v>11.3</v>
      </c>
      <c r="BI11" s="298">
        <v>440.1</v>
      </c>
      <c r="BJ11" s="298">
        <v>401.1</v>
      </c>
      <c r="BK11" s="297">
        <v>1695.7</v>
      </c>
      <c r="BL11" s="299">
        <v>37.700000000000003</v>
      </c>
      <c r="BM11" s="299">
        <v>8.5</v>
      </c>
      <c r="BN11" s="298">
        <v>426</v>
      </c>
      <c r="BO11" s="298">
        <v>400.7</v>
      </c>
      <c r="BP11" s="297">
        <v>2046.3</v>
      </c>
      <c r="BQ11" s="275"/>
      <c r="BR11" s="296"/>
      <c r="BS11" s="300"/>
      <c r="BT11" s="275" t="s">
        <v>177</v>
      </c>
      <c r="BU11" s="299">
        <v>37.4</v>
      </c>
      <c r="BV11" s="299">
        <v>9.1</v>
      </c>
      <c r="BW11" s="298">
        <v>425.8</v>
      </c>
      <c r="BX11" s="298">
        <v>387.1</v>
      </c>
      <c r="BY11" s="424">
        <v>1294.0999999999999</v>
      </c>
      <c r="BZ11" s="299">
        <v>37.200000000000003</v>
      </c>
      <c r="CA11" s="299">
        <v>7.7</v>
      </c>
      <c r="CB11" s="298">
        <v>374.5</v>
      </c>
      <c r="CC11" s="298">
        <v>349.4</v>
      </c>
      <c r="CD11" s="297">
        <v>795.4</v>
      </c>
      <c r="CE11" s="275"/>
      <c r="CF11" s="296"/>
      <c r="CG11" s="296"/>
      <c r="CH11" s="300"/>
      <c r="CI11" s="275" t="s">
        <v>177</v>
      </c>
      <c r="CJ11" s="299">
        <v>37.6</v>
      </c>
      <c r="CK11" s="299">
        <v>9.9</v>
      </c>
      <c r="CL11" s="298">
        <v>308.3</v>
      </c>
      <c r="CM11" s="298">
        <v>288.39999999999998</v>
      </c>
      <c r="CN11" s="297">
        <v>479.9</v>
      </c>
      <c r="CO11" s="299">
        <v>37.700000000000003</v>
      </c>
      <c r="CP11" s="299">
        <v>9.3000000000000007</v>
      </c>
      <c r="CQ11" s="298">
        <v>308.3</v>
      </c>
      <c r="CR11" s="298">
        <v>291.8</v>
      </c>
      <c r="CS11" s="297">
        <v>372.2</v>
      </c>
      <c r="CT11" s="275"/>
      <c r="CU11" s="296"/>
      <c r="CV11" s="300"/>
      <c r="CW11" s="275" t="s">
        <v>177</v>
      </c>
      <c r="CX11" s="299">
        <v>37.5</v>
      </c>
      <c r="CY11" s="299">
        <v>8.3000000000000007</v>
      </c>
      <c r="CZ11" s="298">
        <v>317.2</v>
      </c>
      <c r="DA11" s="298">
        <v>293.60000000000002</v>
      </c>
      <c r="DB11" s="297">
        <v>729.6</v>
      </c>
      <c r="DC11" s="299">
        <v>37.5</v>
      </c>
      <c r="DD11" s="299">
        <v>7.7</v>
      </c>
      <c r="DE11" s="298">
        <v>287.8</v>
      </c>
      <c r="DF11" s="298">
        <v>275.2</v>
      </c>
      <c r="DG11" s="297">
        <v>675</v>
      </c>
      <c r="DH11" s="275"/>
      <c r="DI11" s="275"/>
      <c r="DJ11" s="275"/>
      <c r="DK11" s="275"/>
      <c r="DL11" s="275"/>
      <c r="DM11" s="300"/>
      <c r="DO11" s="425" t="s">
        <v>177</v>
      </c>
      <c r="DP11" s="423">
        <v>37.5</v>
      </c>
      <c r="DQ11" s="299">
        <v>7.4</v>
      </c>
      <c r="DR11" s="298">
        <v>310.89999999999998</v>
      </c>
      <c r="DS11" s="298">
        <v>280.7</v>
      </c>
      <c r="DT11" s="297">
        <v>618.70000000000005</v>
      </c>
      <c r="DU11" s="299">
        <v>37.5</v>
      </c>
      <c r="DV11" s="299">
        <v>7.7</v>
      </c>
      <c r="DW11" s="298">
        <v>305.7</v>
      </c>
      <c r="DX11" s="298">
        <v>281.10000000000002</v>
      </c>
      <c r="DY11" s="297">
        <v>522.4</v>
      </c>
    </row>
    <row r="12" spans="2:129" ht="18" customHeight="1">
      <c r="B12" s="300"/>
      <c r="C12" s="303" t="s">
        <v>176</v>
      </c>
      <c r="D12" s="299">
        <v>42.5</v>
      </c>
      <c r="E12" s="299">
        <v>12.2</v>
      </c>
      <c r="F12" s="298">
        <v>370.4</v>
      </c>
      <c r="G12" s="298">
        <v>338.8</v>
      </c>
      <c r="H12" s="424">
        <v>1030.9000000000001</v>
      </c>
      <c r="I12" s="299">
        <v>42.5</v>
      </c>
      <c r="J12" s="299">
        <v>10.6</v>
      </c>
      <c r="K12" s="298">
        <v>328.6</v>
      </c>
      <c r="L12" s="298">
        <v>306.60000000000002</v>
      </c>
      <c r="M12" s="297">
        <v>690.4</v>
      </c>
      <c r="N12" s="275"/>
      <c r="O12" s="290"/>
      <c r="P12" s="300"/>
      <c r="Q12" s="303" t="s">
        <v>176</v>
      </c>
      <c r="R12" s="299">
        <v>42.6</v>
      </c>
      <c r="S12" s="299">
        <v>12.2</v>
      </c>
      <c r="T12" s="298">
        <v>393.6</v>
      </c>
      <c r="U12" s="298">
        <v>356.7</v>
      </c>
      <c r="V12" s="297">
        <v>1123.3</v>
      </c>
      <c r="W12" s="299">
        <v>42.6</v>
      </c>
      <c r="X12" s="299">
        <v>11.2</v>
      </c>
      <c r="Y12" s="298">
        <v>360.4</v>
      </c>
      <c r="Z12" s="298">
        <v>336.8</v>
      </c>
      <c r="AA12" s="297">
        <v>779.8</v>
      </c>
      <c r="AB12" s="275"/>
      <c r="AC12" s="300"/>
      <c r="AD12" s="275" t="s">
        <v>176</v>
      </c>
      <c r="AE12" s="299">
        <v>42.7</v>
      </c>
      <c r="AF12" s="299">
        <v>18.8</v>
      </c>
      <c r="AG12" s="298">
        <v>515.9</v>
      </c>
      <c r="AH12" s="298">
        <v>447.8</v>
      </c>
      <c r="AI12" s="297">
        <v>1457.7</v>
      </c>
      <c r="AJ12" s="299">
        <v>42.7</v>
      </c>
      <c r="AK12" s="299">
        <v>15.2</v>
      </c>
      <c r="AL12" s="298">
        <v>389.2</v>
      </c>
      <c r="AM12" s="298">
        <v>359.8</v>
      </c>
      <c r="AN12" s="297">
        <v>1187.9000000000001</v>
      </c>
      <c r="AO12" s="275"/>
      <c r="AP12" s="275"/>
      <c r="AQ12" s="300"/>
      <c r="AR12" s="275" t="s">
        <v>176</v>
      </c>
      <c r="AS12" s="299">
        <v>42.5</v>
      </c>
      <c r="AT12" s="299">
        <v>11.6</v>
      </c>
      <c r="AU12" s="298">
        <v>374</v>
      </c>
      <c r="AV12" s="298">
        <v>314.89999999999998</v>
      </c>
      <c r="AW12" s="297">
        <v>771.8</v>
      </c>
      <c r="AX12" s="299">
        <v>42.7</v>
      </c>
      <c r="AY12" s="299">
        <v>9.1</v>
      </c>
      <c r="AZ12" s="298">
        <v>342.2</v>
      </c>
      <c r="BA12" s="298">
        <v>289.89999999999998</v>
      </c>
      <c r="BB12" s="297">
        <v>361.7</v>
      </c>
      <c r="BC12" s="275"/>
      <c r="BD12" s="296"/>
      <c r="BE12" s="300"/>
      <c r="BF12" s="275" t="s">
        <v>176</v>
      </c>
      <c r="BG12" s="299">
        <v>42.5</v>
      </c>
      <c r="BH12" s="299">
        <v>13.8</v>
      </c>
      <c r="BI12" s="298">
        <v>479.8</v>
      </c>
      <c r="BJ12" s="298">
        <v>450.7</v>
      </c>
      <c r="BK12" s="297">
        <v>1914</v>
      </c>
      <c r="BL12" s="299">
        <v>42.7</v>
      </c>
      <c r="BM12" s="299">
        <v>11.4</v>
      </c>
      <c r="BN12" s="298">
        <v>471</v>
      </c>
      <c r="BO12" s="298">
        <v>449.4</v>
      </c>
      <c r="BP12" s="297">
        <v>1969.3</v>
      </c>
      <c r="BQ12" s="275"/>
      <c r="BR12" s="296"/>
      <c r="BS12" s="300"/>
      <c r="BT12" s="275" t="s">
        <v>176</v>
      </c>
      <c r="BU12" s="299">
        <v>42.5</v>
      </c>
      <c r="BV12" s="299">
        <v>12.3</v>
      </c>
      <c r="BW12" s="298">
        <v>450.4</v>
      </c>
      <c r="BX12" s="298">
        <v>410.8</v>
      </c>
      <c r="BY12" s="424">
        <v>1553.4</v>
      </c>
      <c r="BZ12" s="299">
        <v>42.5</v>
      </c>
      <c r="CA12" s="299">
        <v>10.199999999999999</v>
      </c>
      <c r="CB12" s="298">
        <v>377.2</v>
      </c>
      <c r="CC12" s="298">
        <v>347.8</v>
      </c>
      <c r="CD12" s="297">
        <v>997.1</v>
      </c>
      <c r="CE12" s="275"/>
      <c r="CF12" s="296"/>
      <c r="CG12" s="296"/>
      <c r="CH12" s="300"/>
      <c r="CI12" s="275" t="s">
        <v>176</v>
      </c>
      <c r="CJ12" s="299">
        <v>42.5</v>
      </c>
      <c r="CK12" s="299">
        <v>12.4</v>
      </c>
      <c r="CL12" s="298">
        <v>333.4</v>
      </c>
      <c r="CM12" s="298">
        <v>313.3</v>
      </c>
      <c r="CN12" s="297">
        <v>573.70000000000005</v>
      </c>
      <c r="CO12" s="299">
        <v>42.5</v>
      </c>
      <c r="CP12" s="299">
        <v>11.3</v>
      </c>
      <c r="CQ12" s="298">
        <v>320</v>
      </c>
      <c r="CR12" s="298">
        <v>303.39999999999998</v>
      </c>
      <c r="CS12" s="297">
        <v>447.5</v>
      </c>
      <c r="CT12" s="275"/>
      <c r="CU12" s="296"/>
      <c r="CV12" s="300"/>
      <c r="CW12" s="275" t="s">
        <v>176</v>
      </c>
      <c r="CX12" s="299">
        <v>42.5</v>
      </c>
      <c r="CY12" s="299">
        <v>10.4</v>
      </c>
      <c r="CZ12" s="298">
        <v>334.3</v>
      </c>
      <c r="DA12" s="298">
        <v>311.3</v>
      </c>
      <c r="DB12" s="297">
        <v>805.4</v>
      </c>
      <c r="DC12" s="299">
        <v>42.6</v>
      </c>
      <c r="DD12" s="299">
        <v>9.1</v>
      </c>
      <c r="DE12" s="298">
        <v>300.39999999999998</v>
      </c>
      <c r="DF12" s="298">
        <v>288.2</v>
      </c>
      <c r="DG12" s="297">
        <v>675.5</v>
      </c>
      <c r="DH12" s="275"/>
      <c r="DI12" s="275"/>
      <c r="DJ12" s="275"/>
      <c r="DK12" s="275"/>
      <c r="DL12" s="275"/>
      <c r="DM12" s="300"/>
      <c r="DO12" s="425" t="s">
        <v>176</v>
      </c>
      <c r="DP12" s="423">
        <v>42.5</v>
      </c>
      <c r="DQ12" s="299">
        <v>9.3000000000000007</v>
      </c>
      <c r="DR12" s="298">
        <v>332.9</v>
      </c>
      <c r="DS12" s="298">
        <v>303.10000000000002</v>
      </c>
      <c r="DT12" s="297">
        <v>678.3</v>
      </c>
      <c r="DU12" s="299">
        <v>42.5</v>
      </c>
      <c r="DV12" s="299">
        <v>9.6</v>
      </c>
      <c r="DW12" s="298">
        <v>318.8</v>
      </c>
      <c r="DX12" s="298">
        <v>294.5</v>
      </c>
      <c r="DY12" s="297">
        <v>579.6</v>
      </c>
    </row>
    <row r="13" spans="2:129" ht="18" customHeight="1">
      <c r="B13" s="300"/>
      <c r="C13" s="303" t="s">
        <v>175</v>
      </c>
      <c r="D13" s="299">
        <v>47.6</v>
      </c>
      <c r="E13" s="299">
        <v>14.9</v>
      </c>
      <c r="F13" s="298">
        <v>385.7</v>
      </c>
      <c r="G13" s="298">
        <v>355.7</v>
      </c>
      <c r="H13" s="424">
        <v>1119.8</v>
      </c>
      <c r="I13" s="299">
        <v>47.6</v>
      </c>
      <c r="J13" s="299">
        <v>12.7</v>
      </c>
      <c r="K13" s="298">
        <v>343.9</v>
      </c>
      <c r="L13" s="298">
        <v>322</v>
      </c>
      <c r="M13" s="297">
        <v>756.1</v>
      </c>
      <c r="N13" s="275"/>
      <c r="O13" s="290"/>
      <c r="P13" s="300"/>
      <c r="Q13" s="303" t="s">
        <v>175</v>
      </c>
      <c r="R13" s="299">
        <v>47.6</v>
      </c>
      <c r="S13" s="299">
        <v>16</v>
      </c>
      <c r="T13" s="298">
        <v>418.9</v>
      </c>
      <c r="U13" s="298">
        <v>387.2</v>
      </c>
      <c r="V13" s="297">
        <v>1295.9000000000001</v>
      </c>
      <c r="W13" s="299">
        <v>47.6</v>
      </c>
      <c r="X13" s="299">
        <v>14.1</v>
      </c>
      <c r="Y13" s="298">
        <v>375</v>
      </c>
      <c r="Z13" s="298">
        <v>353.6</v>
      </c>
      <c r="AA13" s="297">
        <v>852.1</v>
      </c>
      <c r="AB13" s="275"/>
      <c r="AC13" s="300"/>
      <c r="AD13" s="275" t="s">
        <v>175</v>
      </c>
      <c r="AE13" s="299">
        <v>47.6</v>
      </c>
      <c r="AF13" s="299">
        <v>25.1</v>
      </c>
      <c r="AG13" s="298">
        <v>537.70000000000005</v>
      </c>
      <c r="AH13" s="298">
        <v>475.9</v>
      </c>
      <c r="AI13" s="297">
        <v>1669.8</v>
      </c>
      <c r="AJ13" s="299">
        <v>47.7</v>
      </c>
      <c r="AK13" s="299">
        <v>20.5</v>
      </c>
      <c r="AL13" s="298">
        <v>415.2</v>
      </c>
      <c r="AM13" s="298">
        <v>388.1</v>
      </c>
      <c r="AN13" s="297">
        <v>1366.8</v>
      </c>
      <c r="AO13" s="275"/>
      <c r="AP13" s="275"/>
      <c r="AQ13" s="300"/>
      <c r="AR13" s="275" t="s">
        <v>175</v>
      </c>
      <c r="AS13" s="299">
        <v>47.6</v>
      </c>
      <c r="AT13" s="299">
        <v>13.8</v>
      </c>
      <c r="AU13" s="298">
        <v>378.4</v>
      </c>
      <c r="AV13" s="298">
        <v>320.2</v>
      </c>
      <c r="AW13" s="297">
        <v>744.5</v>
      </c>
      <c r="AX13" s="299">
        <v>47.8</v>
      </c>
      <c r="AY13" s="299">
        <v>10.8</v>
      </c>
      <c r="AZ13" s="298">
        <v>349</v>
      </c>
      <c r="BA13" s="298">
        <v>297</v>
      </c>
      <c r="BB13" s="297">
        <v>347.7</v>
      </c>
      <c r="BC13" s="275"/>
      <c r="BD13" s="296"/>
      <c r="BE13" s="300"/>
      <c r="BF13" s="275" t="s">
        <v>175</v>
      </c>
      <c r="BG13" s="299">
        <v>47.6</v>
      </c>
      <c r="BH13" s="299">
        <v>17.2</v>
      </c>
      <c r="BI13" s="298">
        <v>493.4</v>
      </c>
      <c r="BJ13" s="298">
        <v>469.9</v>
      </c>
      <c r="BK13" s="297">
        <v>1955.4</v>
      </c>
      <c r="BL13" s="299">
        <v>47.6</v>
      </c>
      <c r="BM13" s="299">
        <v>15.7</v>
      </c>
      <c r="BN13" s="298">
        <v>464.2</v>
      </c>
      <c r="BO13" s="298">
        <v>448.5</v>
      </c>
      <c r="BP13" s="297">
        <v>2068.6</v>
      </c>
      <c r="BQ13" s="275"/>
      <c r="BR13" s="296"/>
      <c r="BS13" s="300"/>
      <c r="BT13" s="275" t="s">
        <v>175</v>
      </c>
      <c r="BU13" s="299">
        <v>47.5</v>
      </c>
      <c r="BV13" s="299">
        <v>13.9</v>
      </c>
      <c r="BW13" s="298">
        <v>484</v>
      </c>
      <c r="BX13" s="298">
        <v>455.1</v>
      </c>
      <c r="BY13" s="424">
        <v>1665.1</v>
      </c>
      <c r="BZ13" s="299">
        <v>47.6</v>
      </c>
      <c r="CA13" s="299">
        <v>10.6</v>
      </c>
      <c r="CB13" s="298">
        <v>436.2</v>
      </c>
      <c r="CC13" s="298">
        <v>415.5</v>
      </c>
      <c r="CD13" s="297">
        <v>1111.8</v>
      </c>
      <c r="CE13" s="275"/>
      <c r="CF13" s="296"/>
      <c r="CG13" s="296"/>
      <c r="CH13" s="300"/>
      <c r="CI13" s="275" t="s">
        <v>175</v>
      </c>
      <c r="CJ13" s="299">
        <v>47.5</v>
      </c>
      <c r="CK13" s="299">
        <v>14.4</v>
      </c>
      <c r="CL13" s="298">
        <v>334.4</v>
      </c>
      <c r="CM13" s="298">
        <v>315.3</v>
      </c>
      <c r="CN13" s="297">
        <v>594.20000000000005</v>
      </c>
      <c r="CO13" s="299">
        <v>47.6</v>
      </c>
      <c r="CP13" s="299">
        <v>13</v>
      </c>
      <c r="CQ13" s="298">
        <v>320.39999999999998</v>
      </c>
      <c r="CR13" s="298">
        <v>303.60000000000002</v>
      </c>
      <c r="CS13" s="297">
        <v>467</v>
      </c>
      <c r="CT13" s="275"/>
      <c r="CU13" s="296"/>
      <c r="CV13" s="300"/>
      <c r="CW13" s="275" t="s">
        <v>175</v>
      </c>
      <c r="CX13" s="299">
        <v>47.5</v>
      </c>
      <c r="CY13" s="299">
        <v>11.5</v>
      </c>
      <c r="CZ13" s="298">
        <v>336.8</v>
      </c>
      <c r="DA13" s="298">
        <v>314.3</v>
      </c>
      <c r="DB13" s="297">
        <v>846.3</v>
      </c>
      <c r="DC13" s="299">
        <v>47.5</v>
      </c>
      <c r="DD13" s="299">
        <v>9.6999999999999993</v>
      </c>
      <c r="DE13" s="298">
        <v>305.2</v>
      </c>
      <c r="DF13" s="298">
        <v>290.2</v>
      </c>
      <c r="DG13" s="297">
        <v>718.4</v>
      </c>
      <c r="DH13" s="275"/>
      <c r="DI13" s="275"/>
      <c r="DJ13" s="275"/>
      <c r="DK13" s="275"/>
      <c r="DL13" s="275"/>
      <c r="DM13" s="300"/>
      <c r="DO13" s="425" t="s">
        <v>175</v>
      </c>
      <c r="DP13" s="423">
        <v>47.6</v>
      </c>
      <c r="DQ13" s="299">
        <v>11.7</v>
      </c>
      <c r="DR13" s="298">
        <v>337.1</v>
      </c>
      <c r="DS13" s="298">
        <v>311.10000000000002</v>
      </c>
      <c r="DT13" s="297">
        <v>756.3</v>
      </c>
      <c r="DU13" s="299">
        <v>47.6</v>
      </c>
      <c r="DV13" s="299">
        <v>12.3</v>
      </c>
      <c r="DW13" s="298">
        <v>331</v>
      </c>
      <c r="DX13" s="298">
        <v>306.8</v>
      </c>
      <c r="DY13" s="297">
        <v>704.2</v>
      </c>
    </row>
    <row r="14" spans="2:129" ht="18" customHeight="1">
      <c r="B14" s="300"/>
      <c r="C14" s="303" t="s">
        <v>174</v>
      </c>
      <c r="D14" s="299">
        <v>52.4</v>
      </c>
      <c r="E14" s="299">
        <v>17.8</v>
      </c>
      <c r="F14" s="298">
        <v>399.2</v>
      </c>
      <c r="G14" s="298">
        <v>371.1</v>
      </c>
      <c r="H14" s="424">
        <v>1196.3</v>
      </c>
      <c r="I14" s="299">
        <v>52.4</v>
      </c>
      <c r="J14" s="299">
        <v>14.7</v>
      </c>
      <c r="K14" s="298">
        <v>351.6</v>
      </c>
      <c r="L14" s="298">
        <v>330</v>
      </c>
      <c r="M14" s="297">
        <v>742.8</v>
      </c>
      <c r="N14" s="275"/>
      <c r="O14" s="290"/>
      <c r="P14" s="300"/>
      <c r="Q14" s="303" t="s">
        <v>174</v>
      </c>
      <c r="R14" s="299">
        <v>52.4</v>
      </c>
      <c r="S14" s="299">
        <v>19.100000000000001</v>
      </c>
      <c r="T14" s="298">
        <v>449.1</v>
      </c>
      <c r="U14" s="298">
        <v>422.1</v>
      </c>
      <c r="V14" s="297">
        <v>1561.5</v>
      </c>
      <c r="W14" s="299">
        <v>52.4</v>
      </c>
      <c r="X14" s="299">
        <v>16</v>
      </c>
      <c r="Y14" s="298">
        <v>388.2</v>
      </c>
      <c r="Z14" s="298">
        <v>365.3</v>
      </c>
      <c r="AA14" s="297">
        <v>884.9</v>
      </c>
      <c r="AB14" s="275"/>
      <c r="AC14" s="300"/>
      <c r="AD14" s="275" t="s">
        <v>174</v>
      </c>
      <c r="AE14" s="299">
        <v>52.5</v>
      </c>
      <c r="AF14" s="299">
        <v>29.5</v>
      </c>
      <c r="AG14" s="298">
        <v>572.20000000000005</v>
      </c>
      <c r="AH14" s="298">
        <v>521.6</v>
      </c>
      <c r="AI14" s="297">
        <v>1899.9</v>
      </c>
      <c r="AJ14" s="299">
        <v>52.3</v>
      </c>
      <c r="AK14" s="299">
        <v>25.4</v>
      </c>
      <c r="AL14" s="298">
        <v>463.4</v>
      </c>
      <c r="AM14" s="298">
        <v>434.4</v>
      </c>
      <c r="AN14" s="297">
        <v>1673.2</v>
      </c>
      <c r="AO14" s="275"/>
      <c r="AP14" s="275"/>
      <c r="AQ14" s="300"/>
      <c r="AR14" s="275" t="s">
        <v>174</v>
      </c>
      <c r="AS14" s="299">
        <v>52.5</v>
      </c>
      <c r="AT14" s="299">
        <v>15.9</v>
      </c>
      <c r="AU14" s="298">
        <v>377.3</v>
      </c>
      <c r="AV14" s="298">
        <v>320</v>
      </c>
      <c r="AW14" s="297">
        <v>724.7</v>
      </c>
      <c r="AX14" s="299">
        <v>52.6</v>
      </c>
      <c r="AY14" s="299">
        <v>12.6</v>
      </c>
      <c r="AZ14" s="298">
        <v>350.8</v>
      </c>
      <c r="BA14" s="298">
        <v>297.60000000000002</v>
      </c>
      <c r="BB14" s="297">
        <v>358</v>
      </c>
      <c r="BC14" s="275"/>
      <c r="BD14" s="296"/>
      <c r="BE14" s="300"/>
      <c r="BF14" s="275" t="s">
        <v>174</v>
      </c>
      <c r="BG14" s="299">
        <v>52.5</v>
      </c>
      <c r="BH14" s="299">
        <v>20.9</v>
      </c>
      <c r="BI14" s="298">
        <v>490.4</v>
      </c>
      <c r="BJ14" s="298">
        <v>466.5</v>
      </c>
      <c r="BK14" s="297">
        <v>1955.8</v>
      </c>
      <c r="BL14" s="299">
        <v>52.4</v>
      </c>
      <c r="BM14" s="299">
        <v>18.100000000000001</v>
      </c>
      <c r="BN14" s="298">
        <v>484.9</v>
      </c>
      <c r="BO14" s="298">
        <v>473.2</v>
      </c>
      <c r="BP14" s="297">
        <v>1832.5</v>
      </c>
      <c r="BQ14" s="275"/>
      <c r="BR14" s="296"/>
      <c r="BS14" s="300"/>
      <c r="BT14" s="275" t="s">
        <v>174</v>
      </c>
      <c r="BU14" s="299">
        <v>52.3</v>
      </c>
      <c r="BV14" s="299">
        <v>18.899999999999999</v>
      </c>
      <c r="BW14" s="298">
        <v>504.9</v>
      </c>
      <c r="BX14" s="298">
        <v>480</v>
      </c>
      <c r="BY14" s="424">
        <v>1897.9</v>
      </c>
      <c r="BZ14" s="299">
        <v>52.1</v>
      </c>
      <c r="CA14" s="299">
        <v>14.6</v>
      </c>
      <c r="CB14" s="298">
        <v>449.7</v>
      </c>
      <c r="CC14" s="298">
        <v>427.6</v>
      </c>
      <c r="CD14" s="297">
        <v>1172.5999999999999</v>
      </c>
      <c r="CE14" s="275"/>
      <c r="CF14" s="296"/>
      <c r="CG14" s="296"/>
      <c r="CH14" s="300"/>
      <c r="CI14" s="275" t="s">
        <v>174</v>
      </c>
      <c r="CJ14" s="299">
        <v>52.4</v>
      </c>
      <c r="CK14" s="299">
        <v>16.3</v>
      </c>
      <c r="CL14" s="298">
        <v>341</v>
      </c>
      <c r="CM14" s="298">
        <v>320.2</v>
      </c>
      <c r="CN14" s="297">
        <v>648.79999999999995</v>
      </c>
      <c r="CO14" s="299">
        <v>52.4</v>
      </c>
      <c r="CP14" s="299">
        <v>14.7</v>
      </c>
      <c r="CQ14" s="298">
        <v>326</v>
      </c>
      <c r="CR14" s="298">
        <v>310</v>
      </c>
      <c r="CS14" s="297">
        <v>529.20000000000005</v>
      </c>
      <c r="CT14" s="275"/>
      <c r="CU14" s="296"/>
      <c r="CV14" s="300"/>
      <c r="CW14" s="275" t="s">
        <v>174</v>
      </c>
      <c r="CX14" s="299">
        <v>52.4</v>
      </c>
      <c r="CY14" s="299">
        <v>12.3</v>
      </c>
      <c r="CZ14" s="298">
        <v>344.6</v>
      </c>
      <c r="DA14" s="298">
        <v>322.3</v>
      </c>
      <c r="DB14" s="297">
        <v>843.6</v>
      </c>
      <c r="DC14" s="299">
        <v>52.4</v>
      </c>
      <c r="DD14" s="299">
        <v>10.7</v>
      </c>
      <c r="DE14" s="298">
        <v>303.89999999999998</v>
      </c>
      <c r="DF14" s="298">
        <v>288.39999999999998</v>
      </c>
      <c r="DG14" s="297">
        <v>731.3</v>
      </c>
      <c r="DH14" s="275"/>
      <c r="DI14" s="275"/>
      <c r="DJ14" s="275"/>
      <c r="DK14" s="275"/>
      <c r="DL14" s="275"/>
      <c r="DM14" s="300"/>
      <c r="DO14" s="425" t="s">
        <v>174</v>
      </c>
      <c r="DP14" s="423">
        <v>52.4</v>
      </c>
      <c r="DQ14" s="299">
        <v>13.6</v>
      </c>
      <c r="DR14" s="298">
        <v>351.8</v>
      </c>
      <c r="DS14" s="298">
        <v>327</v>
      </c>
      <c r="DT14" s="297">
        <v>856.4</v>
      </c>
      <c r="DU14" s="299">
        <v>52.4</v>
      </c>
      <c r="DV14" s="299">
        <v>13.5</v>
      </c>
      <c r="DW14" s="298">
        <v>329.8</v>
      </c>
      <c r="DX14" s="298">
        <v>308.39999999999998</v>
      </c>
      <c r="DY14" s="297">
        <v>645</v>
      </c>
    </row>
    <row r="15" spans="2:129" ht="18" customHeight="1">
      <c r="B15" s="300"/>
      <c r="C15" s="303" t="s">
        <v>173</v>
      </c>
      <c r="D15" s="299">
        <v>57.4</v>
      </c>
      <c r="E15" s="299">
        <v>20.3</v>
      </c>
      <c r="F15" s="298">
        <v>402.8</v>
      </c>
      <c r="G15" s="298">
        <v>376.4</v>
      </c>
      <c r="H15" s="424">
        <v>1219.0999999999999</v>
      </c>
      <c r="I15" s="299">
        <v>57.4</v>
      </c>
      <c r="J15" s="299">
        <v>16</v>
      </c>
      <c r="K15" s="298">
        <v>347.1</v>
      </c>
      <c r="L15" s="298">
        <v>326.39999999999998</v>
      </c>
      <c r="M15" s="297">
        <v>687.9</v>
      </c>
      <c r="N15" s="275"/>
      <c r="O15" s="290"/>
      <c r="P15" s="300"/>
      <c r="Q15" s="303" t="s">
        <v>173</v>
      </c>
      <c r="R15" s="299">
        <v>57.5</v>
      </c>
      <c r="S15" s="299">
        <v>20.3</v>
      </c>
      <c r="T15" s="298">
        <v>453.8</v>
      </c>
      <c r="U15" s="298">
        <v>432.5</v>
      </c>
      <c r="V15" s="297">
        <v>1520.5</v>
      </c>
      <c r="W15" s="299">
        <v>57.5</v>
      </c>
      <c r="X15" s="299">
        <v>16.7</v>
      </c>
      <c r="Y15" s="298">
        <v>381.8</v>
      </c>
      <c r="Z15" s="298">
        <v>361.6</v>
      </c>
      <c r="AA15" s="297">
        <v>768.4</v>
      </c>
      <c r="AB15" s="275"/>
      <c r="AC15" s="300"/>
      <c r="AD15" s="275" t="s">
        <v>173</v>
      </c>
      <c r="AE15" s="299">
        <v>57.2</v>
      </c>
      <c r="AF15" s="299">
        <v>33.1</v>
      </c>
      <c r="AG15" s="298">
        <v>560.70000000000005</v>
      </c>
      <c r="AH15" s="298">
        <v>520.29999999999995</v>
      </c>
      <c r="AI15" s="297">
        <v>1985.5</v>
      </c>
      <c r="AJ15" s="299">
        <v>57.4</v>
      </c>
      <c r="AK15" s="299">
        <v>27.6</v>
      </c>
      <c r="AL15" s="298">
        <v>470.1</v>
      </c>
      <c r="AM15" s="298">
        <v>450.8</v>
      </c>
      <c r="AN15" s="297">
        <v>1634.5</v>
      </c>
      <c r="AO15" s="275"/>
      <c r="AP15" s="275"/>
      <c r="AQ15" s="300"/>
      <c r="AR15" s="275" t="s">
        <v>173</v>
      </c>
      <c r="AS15" s="299">
        <v>57.4</v>
      </c>
      <c r="AT15" s="299">
        <v>18</v>
      </c>
      <c r="AU15" s="298">
        <v>381.3</v>
      </c>
      <c r="AV15" s="298">
        <v>319.8</v>
      </c>
      <c r="AW15" s="297">
        <v>674.7</v>
      </c>
      <c r="AX15" s="299">
        <v>57.4</v>
      </c>
      <c r="AY15" s="299">
        <v>13.7</v>
      </c>
      <c r="AZ15" s="298">
        <v>344.4</v>
      </c>
      <c r="BA15" s="298">
        <v>290</v>
      </c>
      <c r="BB15" s="297">
        <v>325</v>
      </c>
      <c r="BC15" s="275"/>
      <c r="BD15" s="296"/>
      <c r="BE15" s="300"/>
      <c r="BF15" s="275" t="s">
        <v>173</v>
      </c>
      <c r="BG15" s="299">
        <v>57.4</v>
      </c>
      <c r="BH15" s="299">
        <v>23.1</v>
      </c>
      <c r="BI15" s="298">
        <v>479.4</v>
      </c>
      <c r="BJ15" s="298">
        <v>460.5</v>
      </c>
      <c r="BK15" s="297">
        <v>1833.8</v>
      </c>
      <c r="BL15" s="299">
        <v>57.3</v>
      </c>
      <c r="BM15" s="299">
        <v>17.3</v>
      </c>
      <c r="BN15" s="298">
        <v>489</v>
      </c>
      <c r="BO15" s="298">
        <v>477.6</v>
      </c>
      <c r="BP15" s="297">
        <v>1870.9</v>
      </c>
      <c r="BQ15" s="275"/>
      <c r="BR15" s="296"/>
      <c r="BS15" s="300"/>
      <c r="BT15" s="275" t="s">
        <v>173</v>
      </c>
      <c r="BU15" s="299">
        <v>57.4</v>
      </c>
      <c r="BV15" s="299">
        <v>22.2</v>
      </c>
      <c r="BW15" s="298">
        <v>521.6</v>
      </c>
      <c r="BX15" s="298">
        <v>496.4</v>
      </c>
      <c r="BY15" s="424">
        <v>2062</v>
      </c>
      <c r="BZ15" s="299">
        <v>57.4</v>
      </c>
      <c r="CA15" s="299">
        <v>16.7</v>
      </c>
      <c r="CB15" s="298">
        <v>437</v>
      </c>
      <c r="CC15" s="298">
        <v>417.5</v>
      </c>
      <c r="CD15" s="297">
        <v>1117</v>
      </c>
      <c r="CE15" s="275"/>
      <c r="CF15" s="296"/>
      <c r="CG15" s="296"/>
      <c r="CH15" s="300"/>
      <c r="CI15" s="275" t="s">
        <v>173</v>
      </c>
      <c r="CJ15" s="299">
        <v>57.4</v>
      </c>
      <c r="CK15" s="299">
        <v>17.399999999999999</v>
      </c>
      <c r="CL15" s="298">
        <v>334.5</v>
      </c>
      <c r="CM15" s="298">
        <v>316.39999999999998</v>
      </c>
      <c r="CN15" s="297">
        <v>642.20000000000005</v>
      </c>
      <c r="CO15" s="299">
        <v>57.5</v>
      </c>
      <c r="CP15" s="299">
        <v>15.7</v>
      </c>
      <c r="CQ15" s="298">
        <v>307.5</v>
      </c>
      <c r="CR15" s="298">
        <v>292.7</v>
      </c>
      <c r="CS15" s="297">
        <v>485.5</v>
      </c>
      <c r="CT15" s="275"/>
      <c r="CU15" s="296"/>
      <c r="CV15" s="300"/>
      <c r="CW15" s="275" t="s">
        <v>173</v>
      </c>
      <c r="CX15" s="299">
        <v>57.4</v>
      </c>
      <c r="CY15" s="299">
        <v>14</v>
      </c>
      <c r="CZ15" s="298">
        <v>350.2</v>
      </c>
      <c r="DA15" s="298">
        <v>329.5</v>
      </c>
      <c r="DB15" s="297">
        <v>860.9</v>
      </c>
      <c r="DC15" s="299">
        <v>57.4</v>
      </c>
      <c r="DD15" s="299">
        <v>11.3</v>
      </c>
      <c r="DE15" s="298">
        <v>301</v>
      </c>
      <c r="DF15" s="298">
        <v>287.3</v>
      </c>
      <c r="DG15" s="297">
        <v>678</v>
      </c>
      <c r="DH15" s="275"/>
      <c r="DI15" s="275"/>
      <c r="DJ15" s="275"/>
      <c r="DK15" s="275"/>
      <c r="DL15" s="275"/>
      <c r="DM15" s="300"/>
      <c r="DO15" s="425" t="s">
        <v>173</v>
      </c>
      <c r="DP15" s="423">
        <v>57.3</v>
      </c>
      <c r="DQ15" s="299">
        <v>14.8</v>
      </c>
      <c r="DR15" s="298">
        <v>352.2</v>
      </c>
      <c r="DS15" s="298">
        <v>328.5</v>
      </c>
      <c r="DT15" s="297">
        <v>861.3</v>
      </c>
      <c r="DU15" s="299">
        <v>57.4</v>
      </c>
      <c r="DV15" s="299">
        <v>14.8</v>
      </c>
      <c r="DW15" s="298">
        <v>329.8</v>
      </c>
      <c r="DX15" s="298">
        <v>307.60000000000002</v>
      </c>
      <c r="DY15" s="297">
        <v>642.29999999999995</v>
      </c>
    </row>
    <row r="16" spans="2:129" ht="18" customHeight="1">
      <c r="B16" s="300"/>
      <c r="C16" s="303" t="s">
        <v>172</v>
      </c>
      <c r="D16" s="299">
        <v>62.3</v>
      </c>
      <c r="E16" s="299">
        <v>18.8</v>
      </c>
      <c r="F16" s="298">
        <v>324.39999999999998</v>
      </c>
      <c r="G16" s="298">
        <v>305.89999999999998</v>
      </c>
      <c r="H16" s="424">
        <v>723.6</v>
      </c>
      <c r="I16" s="299">
        <v>62.4</v>
      </c>
      <c r="J16" s="299">
        <v>16.2</v>
      </c>
      <c r="K16" s="298">
        <v>315</v>
      </c>
      <c r="L16" s="298">
        <v>298.8</v>
      </c>
      <c r="M16" s="297">
        <v>522.1</v>
      </c>
      <c r="N16" s="275"/>
      <c r="O16" s="290"/>
      <c r="P16" s="300"/>
      <c r="Q16" s="303" t="s">
        <v>172</v>
      </c>
      <c r="R16" s="299">
        <v>62.4</v>
      </c>
      <c r="S16" s="299">
        <v>20.7</v>
      </c>
      <c r="T16" s="298">
        <v>378.1</v>
      </c>
      <c r="U16" s="298">
        <v>360</v>
      </c>
      <c r="V16" s="297">
        <v>955.8</v>
      </c>
      <c r="W16" s="299">
        <v>62.5</v>
      </c>
      <c r="X16" s="299">
        <v>18.899999999999999</v>
      </c>
      <c r="Y16" s="298">
        <v>351.1</v>
      </c>
      <c r="Z16" s="298">
        <v>336.3</v>
      </c>
      <c r="AA16" s="297">
        <v>632.1</v>
      </c>
      <c r="AB16" s="275"/>
      <c r="AC16" s="300"/>
      <c r="AD16" s="275" t="s">
        <v>172</v>
      </c>
      <c r="AE16" s="299">
        <v>62.2</v>
      </c>
      <c r="AF16" s="299">
        <v>15.2</v>
      </c>
      <c r="AG16" s="298">
        <v>293.5</v>
      </c>
      <c r="AH16" s="298">
        <v>274.39999999999998</v>
      </c>
      <c r="AI16" s="297">
        <v>895</v>
      </c>
      <c r="AJ16" s="299">
        <v>62.2</v>
      </c>
      <c r="AK16" s="299">
        <v>22.1</v>
      </c>
      <c r="AL16" s="298">
        <v>325.8</v>
      </c>
      <c r="AM16" s="298">
        <v>313.60000000000002</v>
      </c>
      <c r="AN16" s="297">
        <v>972.8</v>
      </c>
      <c r="AO16" s="275"/>
      <c r="AP16" s="275"/>
      <c r="AQ16" s="300"/>
      <c r="AR16" s="275" t="s">
        <v>172</v>
      </c>
      <c r="AS16" s="299">
        <v>62.3</v>
      </c>
      <c r="AT16" s="299">
        <v>17.7</v>
      </c>
      <c r="AU16" s="298">
        <v>317</v>
      </c>
      <c r="AV16" s="298">
        <v>274.60000000000002</v>
      </c>
      <c r="AW16" s="297">
        <v>411.8</v>
      </c>
      <c r="AX16" s="299">
        <v>62.4</v>
      </c>
      <c r="AY16" s="299">
        <v>14.9</v>
      </c>
      <c r="AZ16" s="298">
        <v>312.8</v>
      </c>
      <c r="BA16" s="298">
        <v>270.5</v>
      </c>
      <c r="BB16" s="297">
        <v>219.4</v>
      </c>
      <c r="BC16" s="275"/>
      <c r="BD16" s="296"/>
      <c r="BE16" s="300"/>
      <c r="BF16" s="275" t="s">
        <v>172</v>
      </c>
      <c r="BG16" s="299">
        <v>62.3</v>
      </c>
      <c r="BH16" s="299">
        <v>21.6</v>
      </c>
      <c r="BI16" s="298">
        <v>345.6</v>
      </c>
      <c r="BJ16" s="298">
        <v>331.4</v>
      </c>
      <c r="BK16" s="297">
        <v>1000.3</v>
      </c>
      <c r="BL16" s="299">
        <v>62.3</v>
      </c>
      <c r="BM16" s="299">
        <v>15.7</v>
      </c>
      <c r="BN16" s="298">
        <v>376.3</v>
      </c>
      <c r="BO16" s="298">
        <v>366.2</v>
      </c>
      <c r="BP16" s="297">
        <v>1088.4000000000001</v>
      </c>
      <c r="BQ16" s="275"/>
      <c r="BR16" s="296"/>
      <c r="BS16" s="300"/>
      <c r="BT16" s="275" t="s">
        <v>172</v>
      </c>
      <c r="BU16" s="299">
        <v>62.3</v>
      </c>
      <c r="BV16" s="299">
        <v>20.100000000000001</v>
      </c>
      <c r="BW16" s="298">
        <v>481.7</v>
      </c>
      <c r="BX16" s="298">
        <v>465</v>
      </c>
      <c r="BY16" s="424">
        <v>1404.1</v>
      </c>
      <c r="BZ16" s="299">
        <v>62.4</v>
      </c>
      <c r="CA16" s="299">
        <v>14.5</v>
      </c>
      <c r="CB16" s="298">
        <v>563.29999999999995</v>
      </c>
      <c r="CC16" s="298">
        <v>548.29999999999995</v>
      </c>
      <c r="CD16" s="297">
        <v>1221.0999999999999</v>
      </c>
      <c r="CE16" s="275"/>
      <c r="CF16" s="296"/>
      <c r="CG16" s="296"/>
      <c r="CH16" s="300"/>
      <c r="CI16" s="275" t="s">
        <v>172</v>
      </c>
      <c r="CJ16" s="299">
        <v>62.5</v>
      </c>
      <c r="CK16" s="299">
        <v>16.7</v>
      </c>
      <c r="CL16" s="298">
        <v>268.10000000000002</v>
      </c>
      <c r="CM16" s="298">
        <v>254.6</v>
      </c>
      <c r="CN16" s="297">
        <v>359.6</v>
      </c>
      <c r="CO16" s="299">
        <v>62.6</v>
      </c>
      <c r="CP16" s="299">
        <v>13.9</v>
      </c>
      <c r="CQ16" s="298">
        <v>276.10000000000002</v>
      </c>
      <c r="CR16" s="298">
        <v>264.60000000000002</v>
      </c>
      <c r="CS16" s="297">
        <v>420.2</v>
      </c>
      <c r="CT16" s="275"/>
      <c r="CU16" s="296"/>
      <c r="CV16" s="300"/>
      <c r="CW16" s="275" t="s">
        <v>172</v>
      </c>
      <c r="CX16" s="299">
        <v>62.3</v>
      </c>
      <c r="CY16" s="299">
        <v>13.8</v>
      </c>
      <c r="CZ16" s="298">
        <v>331.8</v>
      </c>
      <c r="DA16" s="298">
        <v>316.89999999999998</v>
      </c>
      <c r="DB16" s="297">
        <v>650.9</v>
      </c>
      <c r="DC16" s="299">
        <v>62.4</v>
      </c>
      <c r="DD16" s="299">
        <v>11.6</v>
      </c>
      <c r="DE16" s="298">
        <v>293.39999999999998</v>
      </c>
      <c r="DF16" s="298">
        <v>282.39999999999998</v>
      </c>
      <c r="DG16" s="297">
        <v>554.1</v>
      </c>
      <c r="DH16" s="275"/>
      <c r="DI16" s="275"/>
      <c r="DJ16" s="275"/>
      <c r="DK16" s="275"/>
      <c r="DL16" s="275"/>
      <c r="DM16" s="300"/>
      <c r="DO16" s="425" t="s">
        <v>172</v>
      </c>
      <c r="DP16" s="423">
        <v>62.3</v>
      </c>
      <c r="DQ16" s="299">
        <v>11.7</v>
      </c>
      <c r="DR16" s="298">
        <v>284</v>
      </c>
      <c r="DS16" s="298">
        <v>266.5</v>
      </c>
      <c r="DT16" s="297">
        <v>470</v>
      </c>
      <c r="DU16" s="299">
        <v>62.4</v>
      </c>
      <c r="DV16" s="299">
        <v>13</v>
      </c>
      <c r="DW16" s="298">
        <v>285.89999999999998</v>
      </c>
      <c r="DX16" s="298">
        <v>269.5</v>
      </c>
      <c r="DY16" s="297">
        <v>414</v>
      </c>
    </row>
    <row r="17" spans="2:129" ht="18" customHeight="1">
      <c r="B17" s="300"/>
      <c r="C17" s="303" t="s">
        <v>171</v>
      </c>
      <c r="D17" s="299">
        <v>67.2</v>
      </c>
      <c r="E17" s="299">
        <v>16.7</v>
      </c>
      <c r="F17" s="298">
        <v>284.60000000000002</v>
      </c>
      <c r="G17" s="298">
        <v>269.8</v>
      </c>
      <c r="H17" s="424">
        <v>362</v>
      </c>
      <c r="I17" s="299">
        <v>67.3</v>
      </c>
      <c r="J17" s="299">
        <v>16.899999999999999</v>
      </c>
      <c r="K17" s="298">
        <v>278.5</v>
      </c>
      <c r="L17" s="298">
        <v>265.10000000000002</v>
      </c>
      <c r="M17" s="297">
        <v>356.1</v>
      </c>
      <c r="N17" s="275"/>
      <c r="O17" s="290"/>
      <c r="P17" s="300"/>
      <c r="Q17" s="303" t="s">
        <v>171</v>
      </c>
      <c r="R17" s="299">
        <v>67.400000000000006</v>
      </c>
      <c r="S17" s="299">
        <v>20</v>
      </c>
      <c r="T17" s="298">
        <v>329.6</v>
      </c>
      <c r="U17" s="298">
        <v>315.2</v>
      </c>
      <c r="V17" s="297">
        <v>576.6</v>
      </c>
      <c r="W17" s="299">
        <v>67.5</v>
      </c>
      <c r="X17" s="299">
        <v>20</v>
      </c>
      <c r="Y17" s="298">
        <v>325.2</v>
      </c>
      <c r="Z17" s="298">
        <v>311.5</v>
      </c>
      <c r="AA17" s="297">
        <v>533</v>
      </c>
      <c r="AB17" s="275"/>
      <c r="AC17" s="300"/>
      <c r="AD17" s="275" t="s">
        <v>171</v>
      </c>
      <c r="AE17" s="299">
        <v>66.7</v>
      </c>
      <c r="AF17" s="299">
        <v>18.7</v>
      </c>
      <c r="AG17" s="298">
        <v>297.8</v>
      </c>
      <c r="AH17" s="298">
        <v>283.10000000000002</v>
      </c>
      <c r="AI17" s="297">
        <v>659.8</v>
      </c>
      <c r="AJ17" s="299">
        <v>66.7</v>
      </c>
      <c r="AK17" s="299">
        <v>13.5</v>
      </c>
      <c r="AL17" s="298">
        <v>316.2</v>
      </c>
      <c r="AM17" s="298">
        <v>307.5</v>
      </c>
      <c r="AN17" s="297">
        <v>308.8</v>
      </c>
      <c r="AO17" s="275"/>
      <c r="AP17" s="275"/>
      <c r="AQ17" s="300"/>
      <c r="AR17" s="275" t="s">
        <v>171</v>
      </c>
      <c r="AS17" s="299">
        <v>67.2</v>
      </c>
      <c r="AT17" s="299">
        <v>15.8</v>
      </c>
      <c r="AU17" s="298">
        <v>268.89999999999998</v>
      </c>
      <c r="AV17" s="298">
        <v>238.5</v>
      </c>
      <c r="AW17" s="297">
        <v>172.8</v>
      </c>
      <c r="AX17" s="299">
        <v>67.2</v>
      </c>
      <c r="AY17" s="299">
        <v>14.7</v>
      </c>
      <c r="AZ17" s="298">
        <v>277.5</v>
      </c>
      <c r="BA17" s="298">
        <v>243.3</v>
      </c>
      <c r="BB17" s="297">
        <v>155.9</v>
      </c>
      <c r="BC17" s="275"/>
      <c r="BD17" s="296"/>
      <c r="BE17" s="300"/>
      <c r="BF17" s="275" t="s">
        <v>171</v>
      </c>
      <c r="BG17" s="299">
        <v>67.2</v>
      </c>
      <c r="BH17" s="299">
        <v>24.3</v>
      </c>
      <c r="BI17" s="298">
        <v>327.2</v>
      </c>
      <c r="BJ17" s="298">
        <v>324.10000000000002</v>
      </c>
      <c r="BK17" s="297">
        <v>704.6</v>
      </c>
      <c r="BL17" s="299">
        <v>67.3</v>
      </c>
      <c r="BM17" s="299">
        <v>14.6</v>
      </c>
      <c r="BN17" s="298">
        <v>400.7</v>
      </c>
      <c r="BO17" s="298">
        <v>399.5</v>
      </c>
      <c r="BP17" s="297">
        <v>546.5</v>
      </c>
      <c r="BQ17" s="275"/>
      <c r="BR17" s="296"/>
      <c r="BS17" s="300"/>
      <c r="BT17" s="275" t="s">
        <v>171</v>
      </c>
      <c r="BU17" s="299">
        <v>67.400000000000006</v>
      </c>
      <c r="BV17" s="299">
        <v>16.100000000000001</v>
      </c>
      <c r="BW17" s="298">
        <v>389</v>
      </c>
      <c r="BX17" s="298">
        <v>374.9</v>
      </c>
      <c r="BY17" s="424">
        <v>676.1</v>
      </c>
      <c r="BZ17" s="299">
        <v>67.5</v>
      </c>
      <c r="CA17" s="299">
        <v>16.899999999999999</v>
      </c>
      <c r="CB17" s="298">
        <v>375.3</v>
      </c>
      <c r="CC17" s="298">
        <v>361.8</v>
      </c>
      <c r="CD17" s="297">
        <v>531.20000000000005</v>
      </c>
      <c r="CE17" s="275"/>
      <c r="CF17" s="296"/>
      <c r="CG17" s="296"/>
      <c r="CH17" s="300"/>
      <c r="CI17" s="275" t="s">
        <v>171</v>
      </c>
      <c r="CJ17" s="299">
        <v>67.3</v>
      </c>
      <c r="CK17" s="299">
        <v>13.9</v>
      </c>
      <c r="CL17" s="298">
        <v>221.6</v>
      </c>
      <c r="CM17" s="298">
        <v>211.3</v>
      </c>
      <c r="CN17" s="297">
        <v>139.19999999999999</v>
      </c>
      <c r="CO17" s="299">
        <v>67.400000000000006</v>
      </c>
      <c r="CP17" s="299">
        <v>14.2</v>
      </c>
      <c r="CQ17" s="298">
        <v>228.2</v>
      </c>
      <c r="CR17" s="298">
        <v>219.6</v>
      </c>
      <c r="CS17" s="297">
        <v>163.30000000000001</v>
      </c>
      <c r="CT17" s="275"/>
      <c r="CU17" s="296"/>
      <c r="CV17" s="300"/>
      <c r="CW17" s="275" t="s">
        <v>171</v>
      </c>
      <c r="CX17" s="299">
        <v>67.099999999999994</v>
      </c>
      <c r="CY17" s="299">
        <v>13.4</v>
      </c>
      <c r="CZ17" s="298">
        <v>327.2</v>
      </c>
      <c r="DA17" s="298">
        <v>314.3</v>
      </c>
      <c r="DB17" s="297">
        <v>447.1</v>
      </c>
      <c r="DC17" s="299">
        <v>67.2</v>
      </c>
      <c r="DD17" s="299">
        <v>12.4</v>
      </c>
      <c r="DE17" s="298">
        <v>277.39999999999998</v>
      </c>
      <c r="DF17" s="298">
        <v>270.2</v>
      </c>
      <c r="DG17" s="297">
        <v>472.3</v>
      </c>
      <c r="DH17" s="275"/>
      <c r="DI17" s="275"/>
      <c r="DJ17" s="275"/>
      <c r="DK17" s="275"/>
      <c r="DL17" s="275"/>
      <c r="DM17" s="300"/>
      <c r="DO17" s="425" t="s">
        <v>171</v>
      </c>
      <c r="DP17" s="423">
        <v>67.2</v>
      </c>
      <c r="DQ17" s="299">
        <v>10.3</v>
      </c>
      <c r="DR17" s="298">
        <v>248.5</v>
      </c>
      <c r="DS17" s="298">
        <v>234</v>
      </c>
      <c r="DT17" s="297">
        <v>198.8</v>
      </c>
      <c r="DU17" s="299">
        <v>67.3</v>
      </c>
      <c r="DV17" s="299">
        <v>11.3</v>
      </c>
      <c r="DW17" s="298">
        <v>251</v>
      </c>
      <c r="DX17" s="298">
        <v>239</v>
      </c>
      <c r="DY17" s="297">
        <v>219.4</v>
      </c>
    </row>
    <row r="18" spans="2:129" ht="18" customHeight="1">
      <c r="B18" s="358"/>
      <c r="C18" s="302" t="s">
        <v>169</v>
      </c>
      <c r="D18" s="299">
        <v>73.2</v>
      </c>
      <c r="E18" s="299">
        <v>17.7</v>
      </c>
      <c r="F18" s="298">
        <v>265.89999999999998</v>
      </c>
      <c r="G18" s="298">
        <v>254.4</v>
      </c>
      <c r="H18" s="424">
        <v>270.3</v>
      </c>
      <c r="I18" s="299">
        <v>73.5</v>
      </c>
      <c r="J18" s="299">
        <v>19.5</v>
      </c>
      <c r="K18" s="298">
        <v>255.2</v>
      </c>
      <c r="L18" s="298">
        <v>245.8</v>
      </c>
      <c r="M18" s="297">
        <v>262.3</v>
      </c>
      <c r="N18" s="275"/>
      <c r="O18" s="290"/>
      <c r="P18" s="358"/>
      <c r="Q18" s="302" t="s">
        <v>169</v>
      </c>
      <c r="R18" s="299">
        <v>73.3</v>
      </c>
      <c r="S18" s="299">
        <v>20.7</v>
      </c>
      <c r="T18" s="298">
        <v>286.2</v>
      </c>
      <c r="U18" s="298">
        <v>279</v>
      </c>
      <c r="V18" s="297">
        <v>350.9</v>
      </c>
      <c r="W18" s="299">
        <v>73.400000000000006</v>
      </c>
      <c r="X18" s="299">
        <v>20.9</v>
      </c>
      <c r="Y18" s="298">
        <v>280.3</v>
      </c>
      <c r="Z18" s="298">
        <v>274.39999999999998</v>
      </c>
      <c r="AA18" s="297">
        <v>340.4</v>
      </c>
      <c r="AB18" s="275"/>
      <c r="AC18" s="358"/>
      <c r="AD18" s="301" t="s">
        <v>169</v>
      </c>
      <c r="AE18" s="299">
        <v>72.3</v>
      </c>
      <c r="AF18" s="299">
        <v>10.6</v>
      </c>
      <c r="AG18" s="298">
        <v>295.10000000000002</v>
      </c>
      <c r="AH18" s="298">
        <v>279.5</v>
      </c>
      <c r="AI18" s="297">
        <v>270.7</v>
      </c>
      <c r="AJ18" s="299">
        <v>72.7</v>
      </c>
      <c r="AK18" s="299">
        <v>11.6</v>
      </c>
      <c r="AL18" s="298">
        <v>397.4</v>
      </c>
      <c r="AM18" s="298">
        <v>387.8</v>
      </c>
      <c r="AN18" s="297">
        <v>133.4</v>
      </c>
      <c r="AO18" s="275"/>
      <c r="AP18" s="275"/>
      <c r="AQ18" s="358"/>
      <c r="AR18" s="301" t="s">
        <v>169</v>
      </c>
      <c r="AS18" s="299">
        <v>73.2</v>
      </c>
      <c r="AT18" s="299">
        <v>16</v>
      </c>
      <c r="AU18" s="298">
        <v>250.7</v>
      </c>
      <c r="AV18" s="298">
        <v>224.6</v>
      </c>
      <c r="AW18" s="297">
        <v>105.7</v>
      </c>
      <c r="AX18" s="299">
        <v>73.3</v>
      </c>
      <c r="AY18" s="299">
        <v>17.2</v>
      </c>
      <c r="AZ18" s="298">
        <v>246.9</v>
      </c>
      <c r="BA18" s="298">
        <v>222.9</v>
      </c>
      <c r="BB18" s="297">
        <v>120.8</v>
      </c>
      <c r="BC18" s="275"/>
      <c r="BD18" s="359"/>
      <c r="BE18" s="358"/>
      <c r="BF18" s="301" t="s">
        <v>169</v>
      </c>
      <c r="BG18" s="299">
        <v>73.3</v>
      </c>
      <c r="BH18" s="299">
        <v>32.1</v>
      </c>
      <c r="BI18" s="298">
        <v>329.3</v>
      </c>
      <c r="BJ18" s="298">
        <v>328.2</v>
      </c>
      <c r="BK18" s="297">
        <v>839.8</v>
      </c>
      <c r="BL18" s="299">
        <v>74.5</v>
      </c>
      <c r="BM18" s="299">
        <v>21.2</v>
      </c>
      <c r="BN18" s="298">
        <v>366.5</v>
      </c>
      <c r="BO18" s="298">
        <v>364.4</v>
      </c>
      <c r="BP18" s="297">
        <v>306.60000000000002</v>
      </c>
      <c r="BQ18" s="275"/>
      <c r="BR18" s="296"/>
      <c r="BS18" s="358"/>
      <c r="BT18" s="301" t="s">
        <v>169</v>
      </c>
      <c r="BU18" s="299">
        <v>73.599999999999994</v>
      </c>
      <c r="BV18" s="299">
        <v>14.6</v>
      </c>
      <c r="BW18" s="298">
        <v>309.39999999999998</v>
      </c>
      <c r="BX18" s="298">
        <v>301.89999999999998</v>
      </c>
      <c r="BY18" s="424">
        <v>306.89999999999998</v>
      </c>
      <c r="BZ18" s="299">
        <v>73.8</v>
      </c>
      <c r="CA18" s="299">
        <v>14.6</v>
      </c>
      <c r="CB18" s="298">
        <v>297.7</v>
      </c>
      <c r="CC18" s="298">
        <v>293.5</v>
      </c>
      <c r="CD18" s="297">
        <v>286.2</v>
      </c>
      <c r="CE18" s="275"/>
      <c r="CF18" s="296"/>
      <c r="CG18" s="296"/>
      <c r="CH18" s="358"/>
      <c r="CI18" s="301" t="s">
        <v>169</v>
      </c>
      <c r="CJ18" s="299">
        <v>73.2</v>
      </c>
      <c r="CK18" s="299">
        <v>15.7</v>
      </c>
      <c r="CL18" s="298">
        <v>203</v>
      </c>
      <c r="CM18" s="298">
        <v>197</v>
      </c>
      <c r="CN18" s="297">
        <v>80.900000000000006</v>
      </c>
      <c r="CO18" s="299">
        <v>73.5</v>
      </c>
      <c r="CP18" s="299">
        <v>16.600000000000001</v>
      </c>
      <c r="CQ18" s="298">
        <v>208.1</v>
      </c>
      <c r="CR18" s="298">
        <v>202.5</v>
      </c>
      <c r="CS18" s="297">
        <v>108</v>
      </c>
      <c r="CT18" s="275"/>
      <c r="CU18" s="296"/>
      <c r="CV18" s="358"/>
      <c r="CW18" s="301" t="s">
        <v>169</v>
      </c>
      <c r="CX18" s="299">
        <v>73.3</v>
      </c>
      <c r="CY18" s="299">
        <v>16.2</v>
      </c>
      <c r="CZ18" s="298">
        <v>360.1</v>
      </c>
      <c r="DA18" s="298">
        <v>352.1</v>
      </c>
      <c r="DB18" s="297">
        <v>554</v>
      </c>
      <c r="DC18" s="299">
        <v>73.400000000000006</v>
      </c>
      <c r="DD18" s="299">
        <v>16</v>
      </c>
      <c r="DE18" s="298">
        <v>284.10000000000002</v>
      </c>
      <c r="DF18" s="298">
        <v>277.60000000000002</v>
      </c>
      <c r="DG18" s="297">
        <v>471.2</v>
      </c>
      <c r="DH18" s="275"/>
      <c r="DI18" s="275"/>
      <c r="DJ18" s="275"/>
      <c r="DK18" s="275"/>
      <c r="DL18" s="275"/>
      <c r="DM18" s="358"/>
      <c r="DO18" s="416" t="s">
        <v>169</v>
      </c>
      <c r="DP18" s="423">
        <v>73.5</v>
      </c>
      <c r="DQ18" s="299">
        <v>11</v>
      </c>
      <c r="DR18" s="298">
        <v>225.4</v>
      </c>
      <c r="DS18" s="298">
        <v>214.4</v>
      </c>
      <c r="DT18" s="297">
        <v>106</v>
      </c>
      <c r="DU18" s="299">
        <v>73.900000000000006</v>
      </c>
      <c r="DV18" s="299">
        <v>12.4</v>
      </c>
      <c r="DW18" s="298">
        <v>227.9</v>
      </c>
      <c r="DX18" s="298">
        <v>218.6</v>
      </c>
      <c r="DY18" s="297">
        <v>132.9</v>
      </c>
    </row>
    <row r="19" spans="2:129" ht="18" customHeight="1">
      <c r="B19" s="295" t="s">
        <v>203</v>
      </c>
      <c r="C19" s="294"/>
      <c r="D19" s="293">
        <v>44.6</v>
      </c>
      <c r="E19" s="293">
        <v>13.8</v>
      </c>
      <c r="F19" s="292">
        <v>385.4</v>
      </c>
      <c r="G19" s="292">
        <v>350.9</v>
      </c>
      <c r="H19" s="422">
        <v>1073.4000000000001</v>
      </c>
      <c r="I19" s="293">
        <v>46.6</v>
      </c>
      <c r="J19" s="293">
        <v>12.2</v>
      </c>
      <c r="K19" s="292">
        <v>344.6</v>
      </c>
      <c r="L19" s="292">
        <v>319.8</v>
      </c>
      <c r="M19" s="291">
        <v>659.6</v>
      </c>
      <c r="N19" s="275"/>
      <c r="O19" s="290"/>
      <c r="P19" s="295" t="s">
        <v>168</v>
      </c>
      <c r="Q19" s="294"/>
      <c r="R19" s="293">
        <v>45.6</v>
      </c>
      <c r="S19" s="293">
        <v>14</v>
      </c>
      <c r="T19" s="292">
        <v>397.9</v>
      </c>
      <c r="U19" s="292">
        <v>364.1</v>
      </c>
      <c r="V19" s="291">
        <v>1144.5999999999999</v>
      </c>
      <c r="W19" s="293">
        <v>46.6</v>
      </c>
      <c r="X19" s="293">
        <v>12.7</v>
      </c>
      <c r="Y19" s="292">
        <v>357.1</v>
      </c>
      <c r="Z19" s="292">
        <v>332.8</v>
      </c>
      <c r="AA19" s="291">
        <v>699.3</v>
      </c>
      <c r="AB19" s="275"/>
      <c r="AC19" s="295" t="s">
        <v>168</v>
      </c>
      <c r="AD19" s="294"/>
      <c r="AE19" s="293">
        <v>43.8</v>
      </c>
      <c r="AF19" s="293">
        <v>19.5</v>
      </c>
      <c r="AG19" s="292">
        <v>477.9</v>
      </c>
      <c r="AH19" s="292">
        <v>421.6</v>
      </c>
      <c r="AI19" s="291">
        <v>1473.5</v>
      </c>
      <c r="AJ19" s="293">
        <v>45.8</v>
      </c>
      <c r="AK19" s="293">
        <v>17.8</v>
      </c>
      <c r="AL19" s="292">
        <v>392.5</v>
      </c>
      <c r="AM19" s="292">
        <v>366.2</v>
      </c>
      <c r="AN19" s="291">
        <v>1242.0999999999999</v>
      </c>
      <c r="AO19" s="275"/>
      <c r="AP19" s="275"/>
      <c r="AQ19" s="295" t="s">
        <v>168</v>
      </c>
      <c r="AR19" s="294"/>
      <c r="AS19" s="293">
        <v>48.8</v>
      </c>
      <c r="AT19" s="293">
        <v>13.6</v>
      </c>
      <c r="AU19" s="292">
        <v>362</v>
      </c>
      <c r="AV19" s="292">
        <v>303.3</v>
      </c>
      <c r="AW19" s="291">
        <v>637.4</v>
      </c>
      <c r="AX19" s="293">
        <v>52</v>
      </c>
      <c r="AY19" s="293">
        <v>11.8</v>
      </c>
      <c r="AZ19" s="292">
        <v>336.4</v>
      </c>
      <c r="BA19" s="292">
        <v>284.5</v>
      </c>
      <c r="BB19" s="291">
        <v>298.60000000000002</v>
      </c>
      <c r="BC19" s="275"/>
      <c r="BE19" s="295" t="s">
        <v>168</v>
      </c>
      <c r="BF19" s="294"/>
      <c r="BG19" s="293">
        <v>44.1</v>
      </c>
      <c r="BH19" s="293">
        <v>16.2</v>
      </c>
      <c r="BI19" s="292">
        <v>533.1</v>
      </c>
      <c r="BJ19" s="292">
        <v>497.5</v>
      </c>
      <c r="BK19" s="291">
        <v>2154.3000000000002</v>
      </c>
      <c r="BL19" s="293">
        <v>46.5</v>
      </c>
      <c r="BM19" s="293">
        <v>12.6</v>
      </c>
      <c r="BN19" s="292">
        <v>489</v>
      </c>
      <c r="BO19" s="292">
        <v>469.6</v>
      </c>
      <c r="BP19" s="291">
        <v>1900.4</v>
      </c>
      <c r="BQ19" s="275"/>
      <c r="BR19" s="290"/>
      <c r="BS19" s="295" t="s">
        <v>168</v>
      </c>
      <c r="BT19" s="294"/>
      <c r="BU19" s="293">
        <v>44</v>
      </c>
      <c r="BV19" s="293">
        <v>13.2</v>
      </c>
      <c r="BW19" s="292">
        <v>464.1</v>
      </c>
      <c r="BX19" s="292">
        <v>430.2</v>
      </c>
      <c r="BY19" s="422">
        <v>1553</v>
      </c>
      <c r="BZ19" s="293">
        <v>45</v>
      </c>
      <c r="CA19" s="293">
        <v>10.6</v>
      </c>
      <c r="CB19" s="292">
        <v>428.9</v>
      </c>
      <c r="CC19" s="292">
        <v>406.6</v>
      </c>
      <c r="CD19" s="291">
        <v>982.6</v>
      </c>
      <c r="CE19" s="275"/>
      <c r="CF19" s="290"/>
      <c r="CG19" s="290"/>
      <c r="CH19" s="295" t="s">
        <v>168</v>
      </c>
      <c r="CI19" s="294"/>
      <c r="CJ19" s="293">
        <v>44.2</v>
      </c>
      <c r="CK19" s="293">
        <v>12.4</v>
      </c>
      <c r="CL19" s="292">
        <v>335.5</v>
      </c>
      <c r="CM19" s="292">
        <v>314.60000000000002</v>
      </c>
      <c r="CN19" s="291">
        <v>571.70000000000005</v>
      </c>
      <c r="CO19" s="293">
        <v>46.1</v>
      </c>
      <c r="CP19" s="293">
        <v>11.4</v>
      </c>
      <c r="CQ19" s="292">
        <v>324.3</v>
      </c>
      <c r="CR19" s="292">
        <v>307.60000000000002</v>
      </c>
      <c r="CS19" s="291">
        <v>439.6</v>
      </c>
      <c r="CT19" s="275"/>
      <c r="CU19" s="290"/>
      <c r="CV19" s="295" t="s">
        <v>168</v>
      </c>
      <c r="CW19" s="294"/>
      <c r="CX19" s="293">
        <v>43</v>
      </c>
      <c r="CY19" s="293">
        <v>9.8000000000000007</v>
      </c>
      <c r="CZ19" s="292">
        <v>386.2</v>
      </c>
      <c r="DA19" s="292">
        <v>356.7</v>
      </c>
      <c r="DB19" s="291">
        <v>816.4</v>
      </c>
      <c r="DC19" s="293">
        <v>45.2</v>
      </c>
      <c r="DD19" s="293">
        <v>9.1</v>
      </c>
      <c r="DE19" s="292">
        <v>339.5</v>
      </c>
      <c r="DF19" s="292">
        <v>323.10000000000002</v>
      </c>
      <c r="DG19" s="291">
        <v>706.4</v>
      </c>
      <c r="DH19" s="275"/>
      <c r="DI19" s="275"/>
      <c r="DJ19" s="275"/>
      <c r="DK19" s="275"/>
      <c r="DL19" s="275"/>
      <c r="DM19" s="421" t="s">
        <v>168</v>
      </c>
      <c r="DO19" s="421" t="s">
        <v>168</v>
      </c>
      <c r="DP19" s="293">
        <v>46.5</v>
      </c>
      <c r="DQ19" s="293">
        <v>10.8</v>
      </c>
      <c r="DR19" s="292">
        <v>338.4</v>
      </c>
      <c r="DS19" s="292">
        <v>307.60000000000002</v>
      </c>
      <c r="DT19" s="291">
        <v>767.5</v>
      </c>
      <c r="DU19" s="293">
        <v>48.4</v>
      </c>
      <c r="DV19" s="293">
        <v>10.8</v>
      </c>
      <c r="DW19" s="292">
        <v>316.7</v>
      </c>
      <c r="DX19" s="292">
        <v>293.2</v>
      </c>
      <c r="DY19" s="291">
        <v>540.29999999999995</v>
      </c>
    </row>
    <row r="20" spans="2:129" ht="18" customHeight="1">
      <c r="B20" s="288" t="s">
        <v>202</v>
      </c>
      <c r="C20" s="420"/>
      <c r="D20" s="287">
        <v>42.6</v>
      </c>
      <c r="E20" s="287">
        <v>9.9</v>
      </c>
      <c r="F20" s="286">
        <v>280.7</v>
      </c>
      <c r="G20" s="286">
        <v>262.60000000000002</v>
      </c>
      <c r="H20" s="418">
        <v>628.1</v>
      </c>
      <c r="I20" s="287">
        <v>44.1</v>
      </c>
      <c r="J20" s="287">
        <v>9.5</v>
      </c>
      <c r="K20" s="286">
        <v>260</v>
      </c>
      <c r="L20" s="286">
        <v>248.4</v>
      </c>
      <c r="M20" s="285">
        <v>509.5</v>
      </c>
      <c r="N20" s="275"/>
      <c r="O20" s="290"/>
      <c r="P20" s="419" t="s">
        <v>167</v>
      </c>
      <c r="Q20" s="377"/>
      <c r="R20" s="287">
        <v>42.8</v>
      </c>
      <c r="S20" s="287">
        <v>10.7</v>
      </c>
      <c r="T20" s="286">
        <v>287.8</v>
      </c>
      <c r="U20" s="286">
        <v>267.5</v>
      </c>
      <c r="V20" s="285">
        <v>819.3</v>
      </c>
      <c r="W20" s="287">
        <v>44.3</v>
      </c>
      <c r="X20" s="287">
        <v>10.3</v>
      </c>
      <c r="Y20" s="286">
        <v>260.5</v>
      </c>
      <c r="Z20" s="286">
        <v>251.5</v>
      </c>
      <c r="AA20" s="285">
        <v>549.6</v>
      </c>
      <c r="AB20" s="275"/>
      <c r="AC20" s="289" t="s">
        <v>167</v>
      </c>
      <c r="AD20" s="288"/>
      <c r="AE20" s="287">
        <v>42</v>
      </c>
      <c r="AF20" s="287">
        <v>16.3</v>
      </c>
      <c r="AG20" s="286">
        <v>376.4</v>
      </c>
      <c r="AH20" s="286">
        <v>341.2</v>
      </c>
      <c r="AI20" s="285">
        <v>1162.0999999999999</v>
      </c>
      <c r="AJ20" s="287">
        <v>42.3</v>
      </c>
      <c r="AK20" s="287">
        <v>12.8</v>
      </c>
      <c r="AL20" s="286">
        <v>294.60000000000002</v>
      </c>
      <c r="AM20" s="286">
        <v>283.3</v>
      </c>
      <c r="AN20" s="285">
        <v>848.4</v>
      </c>
      <c r="AO20" s="275"/>
      <c r="AP20" s="275"/>
      <c r="AQ20" s="289" t="s">
        <v>167</v>
      </c>
      <c r="AR20" s="288"/>
      <c r="AS20" s="287">
        <v>43.5</v>
      </c>
      <c r="AT20" s="287">
        <v>10.1</v>
      </c>
      <c r="AU20" s="286">
        <v>269.3</v>
      </c>
      <c r="AV20" s="286">
        <v>243.6</v>
      </c>
      <c r="AW20" s="285">
        <v>545.70000000000005</v>
      </c>
      <c r="AX20" s="287">
        <v>46.6</v>
      </c>
      <c r="AY20" s="287">
        <v>9.3000000000000007</v>
      </c>
      <c r="AZ20" s="286">
        <v>251.5</v>
      </c>
      <c r="BA20" s="286">
        <v>233.7</v>
      </c>
      <c r="BB20" s="285">
        <v>316.3</v>
      </c>
      <c r="BC20" s="275"/>
      <c r="BE20" s="289" t="s">
        <v>167</v>
      </c>
      <c r="BF20" s="288"/>
      <c r="BG20" s="287">
        <v>43.4</v>
      </c>
      <c r="BH20" s="287">
        <v>12.8</v>
      </c>
      <c r="BI20" s="286">
        <v>328.3</v>
      </c>
      <c r="BJ20" s="286">
        <v>306.10000000000002</v>
      </c>
      <c r="BK20" s="285">
        <v>1008.8</v>
      </c>
      <c r="BL20" s="287">
        <v>43.4</v>
      </c>
      <c r="BM20" s="287">
        <v>11.4</v>
      </c>
      <c r="BN20" s="286">
        <v>341.9</v>
      </c>
      <c r="BO20" s="286">
        <v>328.2</v>
      </c>
      <c r="BP20" s="285">
        <v>1078.9000000000001</v>
      </c>
      <c r="BQ20" s="275"/>
      <c r="BS20" s="289" t="s">
        <v>167</v>
      </c>
      <c r="BT20" s="288"/>
      <c r="BU20" s="287">
        <v>40.5</v>
      </c>
      <c r="BV20" s="287">
        <v>9</v>
      </c>
      <c r="BW20" s="286">
        <v>337.2</v>
      </c>
      <c r="BX20" s="286">
        <v>313.60000000000002</v>
      </c>
      <c r="BY20" s="418">
        <v>895.3</v>
      </c>
      <c r="BZ20" s="287">
        <v>41.1</v>
      </c>
      <c r="CA20" s="287">
        <v>8</v>
      </c>
      <c r="CB20" s="286">
        <v>314.3</v>
      </c>
      <c r="CC20" s="286">
        <v>294.39999999999998</v>
      </c>
      <c r="CD20" s="285">
        <v>668.3</v>
      </c>
      <c r="CE20" s="275"/>
      <c r="CH20" s="289" t="s">
        <v>167</v>
      </c>
      <c r="CI20" s="288"/>
      <c r="CJ20" s="287">
        <v>41</v>
      </c>
      <c r="CK20" s="287">
        <v>9.4</v>
      </c>
      <c r="CL20" s="286">
        <v>249.4</v>
      </c>
      <c r="CM20" s="286">
        <v>236.2</v>
      </c>
      <c r="CN20" s="285">
        <v>296.39999999999998</v>
      </c>
      <c r="CO20" s="287">
        <v>42.5</v>
      </c>
      <c r="CP20" s="287">
        <v>9.6</v>
      </c>
      <c r="CQ20" s="286">
        <v>246.2</v>
      </c>
      <c r="CR20" s="286">
        <v>235.4</v>
      </c>
      <c r="CS20" s="285">
        <v>257.2</v>
      </c>
      <c r="CT20" s="275"/>
      <c r="CV20" s="289" t="s">
        <v>167</v>
      </c>
      <c r="CW20" s="288"/>
      <c r="CX20" s="287">
        <v>43.7</v>
      </c>
      <c r="CY20" s="287">
        <v>9.3000000000000007</v>
      </c>
      <c r="CZ20" s="286">
        <v>291.10000000000002</v>
      </c>
      <c r="DA20" s="286">
        <v>272.8</v>
      </c>
      <c r="DB20" s="285">
        <v>674.6</v>
      </c>
      <c r="DC20" s="287">
        <v>44.9</v>
      </c>
      <c r="DD20" s="287">
        <v>8.5</v>
      </c>
      <c r="DE20" s="286">
        <v>268.10000000000002</v>
      </c>
      <c r="DF20" s="286">
        <v>256.3</v>
      </c>
      <c r="DG20" s="285">
        <v>593.4</v>
      </c>
      <c r="DH20" s="275"/>
      <c r="DI20" s="275"/>
      <c r="DJ20" s="275"/>
      <c r="DK20" s="275"/>
      <c r="DL20" s="275"/>
      <c r="DM20" s="417" t="s">
        <v>167</v>
      </c>
      <c r="DO20" s="416" t="s">
        <v>167</v>
      </c>
      <c r="DP20" s="287">
        <v>43.7</v>
      </c>
      <c r="DQ20" s="287">
        <v>7.2</v>
      </c>
      <c r="DR20" s="286">
        <v>260.39999999999998</v>
      </c>
      <c r="DS20" s="286">
        <v>246</v>
      </c>
      <c r="DT20" s="285">
        <v>348.6</v>
      </c>
      <c r="DU20" s="287">
        <v>45.2</v>
      </c>
      <c r="DV20" s="287">
        <v>9.1999999999999993</v>
      </c>
      <c r="DW20" s="286">
        <v>256.3</v>
      </c>
      <c r="DX20" s="286">
        <v>243.7</v>
      </c>
      <c r="DY20" s="285">
        <v>442.4</v>
      </c>
    </row>
    <row r="21" spans="2:129" ht="9.9499999999999993" customHeight="1"/>
    <row r="22" spans="2:129" s="314" customFormat="1" ht="18" customHeight="1">
      <c r="B22" s="415" t="s">
        <v>191</v>
      </c>
      <c r="C22" s="414"/>
      <c r="D22" s="413" t="s">
        <v>190</v>
      </c>
      <c r="E22" s="410"/>
      <c r="F22" s="410"/>
      <c r="G22" s="410"/>
      <c r="H22" s="412"/>
      <c r="I22" s="411" t="s">
        <v>189</v>
      </c>
      <c r="J22" s="410"/>
      <c r="K22" s="410"/>
      <c r="L22" s="410"/>
      <c r="M22" s="409"/>
      <c r="N22" s="315"/>
      <c r="O22" s="328"/>
      <c r="P22" s="352" t="s">
        <v>191</v>
      </c>
      <c r="Q22" s="351"/>
      <c r="R22" s="406" t="s">
        <v>190</v>
      </c>
      <c r="S22" s="405"/>
      <c r="T22" s="405"/>
      <c r="U22" s="405"/>
      <c r="V22" s="407"/>
      <c r="W22" s="406" t="s">
        <v>189</v>
      </c>
      <c r="X22" s="405"/>
      <c r="Y22" s="405"/>
      <c r="Z22" s="405"/>
      <c r="AA22" s="353"/>
      <c r="AB22" s="315"/>
      <c r="AC22" s="352" t="s">
        <v>191</v>
      </c>
      <c r="AD22" s="355"/>
      <c r="AE22" s="349" t="s">
        <v>190</v>
      </c>
      <c r="AF22" s="348"/>
      <c r="AG22" s="348"/>
      <c r="AH22" s="348"/>
      <c r="AI22" s="350"/>
      <c r="AJ22" s="349" t="s">
        <v>189</v>
      </c>
      <c r="AK22" s="348"/>
      <c r="AL22" s="348"/>
      <c r="AM22" s="348"/>
      <c r="AN22" s="348"/>
      <c r="AO22" s="315"/>
      <c r="AP22" s="315"/>
      <c r="AQ22" s="352" t="s">
        <v>191</v>
      </c>
      <c r="AR22" s="355"/>
      <c r="AS22" s="349" t="s">
        <v>190</v>
      </c>
      <c r="AT22" s="348"/>
      <c r="AU22" s="348"/>
      <c r="AV22" s="348"/>
      <c r="AW22" s="354"/>
      <c r="AX22" s="349" t="s">
        <v>189</v>
      </c>
      <c r="AY22" s="348"/>
      <c r="AZ22" s="348"/>
      <c r="BA22" s="348"/>
      <c r="BB22" s="348"/>
      <c r="BC22" s="315"/>
      <c r="BD22" s="315"/>
      <c r="BE22" s="352" t="s">
        <v>191</v>
      </c>
      <c r="BF22" s="351"/>
      <c r="BG22" s="353" t="s">
        <v>190</v>
      </c>
      <c r="BH22" s="348"/>
      <c r="BI22" s="348"/>
      <c r="BJ22" s="348"/>
      <c r="BK22" s="354"/>
      <c r="BL22" s="349" t="s">
        <v>189</v>
      </c>
      <c r="BM22" s="348"/>
      <c r="BN22" s="348"/>
      <c r="BO22" s="348"/>
      <c r="BP22" s="348"/>
      <c r="BQ22" s="315"/>
      <c r="BR22" s="315"/>
      <c r="BS22" s="352" t="s">
        <v>191</v>
      </c>
      <c r="BT22" s="355"/>
      <c r="BU22" s="349" t="s">
        <v>190</v>
      </c>
      <c r="BV22" s="348"/>
      <c r="BW22" s="348"/>
      <c r="BX22" s="348"/>
      <c r="BY22" s="350"/>
      <c r="BZ22" s="349" t="s">
        <v>189</v>
      </c>
      <c r="CA22" s="348"/>
      <c r="CB22" s="348"/>
      <c r="CC22" s="348"/>
      <c r="CD22" s="348"/>
      <c r="CE22" s="315"/>
      <c r="CF22" s="315"/>
      <c r="CG22" s="315"/>
      <c r="CH22" s="352" t="s">
        <v>191</v>
      </c>
      <c r="CI22" s="351"/>
      <c r="CJ22" s="349" t="s">
        <v>190</v>
      </c>
      <c r="CK22" s="348"/>
      <c r="CL22" s="348"/>
      <c r="CM22" s="348"/>
      <c r="CN22" s="354"/>
      <c r="CO22" s="349" t="s">
        <v>189</v>
      </c>
      <c r="CP22" s="348"/>
      <c r="CQ22" s="348"/>
      <c r="CR22" s="348"/>
      <c r="CS22" s="348"/>
      <c r="CT22" s="315"/>
      <c r="CU22" s="315"/>
      <c r="CV22" s="352" t="s">
        <v>191</v>
      </c>
      <c r="CW22" s="351"/>
      <c r="CX22" s="353" t="s">
        <v>190</v>
      </c>
      <c r="CY22" s="348"/>
      <c r="CZ22" s="348"/>
      <c r="DA22" s="348"/>
      <c r="DB22" s="354"/>
      <c r="DC22" s="349" t="s">
        <v>189</v>
      </c>
      <c r="DD22" s="348"/>
      <c r="DE22" s="348"/>
      <c r="DF22" s="348"/>
      <c r="DG22" s="348"/>
      <c r="DH22" s="315"/>
      <c r="DI22" s="315"/>
      <c r="DJ22" s="315"/>
      <c r="DK22" s="315"/>
      <c r="DL22" s="315"/>
      <c r="DM22" s="352" t="s">
        <v>191</v>
      </c>
      <c r="DO22" s="408" t="s">
        <v>16</v>
      </c>
      <c r="DP22" s="406" t="s">
        <v>190</v>
      </c>
      <c r="DQ22" s="405"/>
      <c r="DR22" s="405"/>
      <c r="DS22" s="405"/>
      <c r="DT22" s="407"/>
      <c r="DU22" s="406" t="s">
        <v>189</v>
      </c>
      <c r="DV22" s="405"/>
      <c r="DW22" s="405"/>
      <c r="DX22" s="405"/>
      <c r="DY22" s="353"/>
    </row>
    <row r="23" spans="2:129" s="314" customFormat="1" ht="30" customHeight="1">
      <c r="B23" s="404"/>
      <c r="C23" s="338"/>
      <c r="D23" s="341" t="s">
        <v>188</v>
      </c>
      <c r="E23" s="335" t="s">
        <v>187</v>
      </c>
      <c r="F23" s="334" t="s">
        <v>186</v>
      </c>
      <c r="G23" s="333"/>
      <c r="H23" s="343" t="s">
        <v>185</v>
      </c>
      <c r="I23" s="335" t="s">
        <v>188</v>
      </c>
      <c r="J23" s="335" t="s">
        <v>187</v>
      </c>
      <c r="K23" s="334" t="s">
        <v>186</v>
      </c>
      <c r="L23" s="340"/>
      <c r="M23" s="398" t="s">
        <v>185</v>
      </c>
      <c r="N23" s="315"/>
      <c r="O23" s="328"/>
      <c r="P23" s="339"/>
      <c r="Q23" s="338"/>
      <c r="R23" s="335" t="s">
        <v>188</v>
      </c>
      <c r="S23" s="335" t="s">
        <v>187</v>
      </c>
      <c r="T23" s="334" t="s">
        <v>186</v>
      </c>
      <c r="U23" s="333"/>
      <c r="V23" s="336" t="s">
        <v>185</v>
      </c>
      <c r="W23" s="335" t="s">
        <v>188</v>
      </c>
      <c r="X23" s="335" t="s">
        <v>187</v>
      </c>
      <c r="Y23" s="334" t="s">
        <v>186</v>
      </c>
      <c r="Z23" s="345"/>
      <c r="AA23" s="332" t="s">
        <v>185</v>
      </c>
      <c r="AB23" s="315"/>
      <c r="AC23" s="339"/>
      <c r="AD23" s="346"/>
      <c r="AE23" s="335" t="s">
        <v>188</v>
      </c>
      <c r="AF23" s="335" t="s">
        <v>187</v>
      </c>
      <c r="AG23" s="334" t="s">
        <v>186</v>
      </c>
      <c r="AH23" s="340"/>
      <c r="AI23" s="343" t="s">
        <v>185</v>
      </c>
      <c r="AJ23" s="335" t="s">
        <v>188</v>
      </c>
      <c r="AK23" s="335" t="s">
        <v>187</v>
      </c>
      <c r="AL23" s="330" t="s">
        <v>186</v>
      </c>
      <c r="AM23" s="345"/>
      <c r="AN23" s="332" t="s">
        <v>185</v>
      </c>
      <c r="AO23" s="315"/>
      <c r="AP23" s="315"/>
      <c r="AQ23" s="339"/>
      <c r="AR23" s="346"/>
      <c r="AS23" s="403" t="s">
        <v>188</v>
      </c>
      <c r="AT23" s="327" t="s">
        <v>187</v>
      </c>
      <c r="AU23" s="362" t="s">
        <v>186</v>
      </c>
      <c r="AV23" s="402"/>
      <c r="AW23" s="336" t="s">
        <v>185</v>
      </c>
      <c r="AX23" s="335" t="s">
        <v>188</v>
      </c>
      <c r="AY23" s="335" t="s">
        <v>187</v>
      </c>
      <c r="AZ23" s="334" t="s">
        <v>186</v>
      </c>
      <c r="BA23" s="333"/>
      <c r="BB23" s="332" t="s">
        <v>185</v>
      </c>
      <c r="BC23" s="315"/>
      <c r="BD23" s="315"/>
      <c r="BE23" s="339"/>
      <c r="BF23" s="338"/>
      <c r="BG23" s="347" t="s">
        <v>188</v>
      </c>
      <c r="BH23" s="335" t="s">
        <v>187</v>
      </c>
      <c r="BI23" s="362" t="s">
        <v>186</v>
      </c>
      <c r="BJ23" s="333"/>
      <c r="BK23" s="343" t="s">
        <v>185</v>
      </c>
      <c r="BL23" s="347" t="s">
        <v>188</v>
      </c>
      <c r="BM23" s="327" t="s">
        <v>187</v>
      </c>
      <c r="BN23" s="330" t="s">
        <v>186</v>
      </c>
      <c r="BO23" s="333"/>
      <c r="BP23" s="332" t="s">
        <v>185</v>
      </c>
      <c r="BQ23" s="315"/>
      <c r="BR23" s="315"/>
      <c r="BS23" s="339"/>
      <c r="BT23" s="346"/>
      <c r="BU23" s="335" t="s">
        <v>188</v>
      </c>
      <c r="BV23" s="335" t="s">
        <v>187</v>
      </c>
      <c r="BW23" s="334" t="s">
        <v>186</v>
      </c>
      <c r="BX23" s="333"/>
      <c r="BY23" s="336" t="s">
        <v>185</v>
      </c>
      <c r="BZ23" s="335" t="s">
        <v>188</v>
      </c>
      <c r="CA23" s="335" t="s">
        <v>187</v>
      </c>
      <c r="CB23" s="334" t="s">
        <v>186</v>
      </c>
      <c r="CC23" s="333"/>
      <c r="CD23" s="332" t="s">
        <v>185</v>
      </c>
      <c r="CE23" s="315"/>
      <c r="CF23" s="315"/>
      <c r="CG23" s="315"/>
      <c r="CH23" s="339"/>
      <c r="CI23" s="338"/>
      <c r="CJ23" s="335" t="s">
        <v>188</v>
      </c>
      <c r="CK23" s="335" t="s">
        <v>187</v>
      </c>
      <c r="CL23" s="334" t="s">
        <v>186</v>
      </c>
      <c r="CM23" s="333"/>
      <c r="CN23" s="336" t="s">
        <v>185</v>
      </c>
      <c r="CO23" s="335" t="s">
        <v>188</v>
      </c>
      <c r="CP23" s="335" t="s">
        <v>187</v>
      </c>
      <c r="CQ23" s="330" t="s">
        <v>186</v>
      </c>
      <c r="CR23" s="344"/>
      <c r="CS23" s="332" t="s">
        <v>185</v>
      </c>
      <c r="CT23" s="315"/>
      <c r="CU23" s="315"/>
      <c r="CV23" s="339"/>
      <c r="CW23" s="338"/>
      <c r="CX23" s="347" t="s">
        <v>188</v>
      </c>
      <c r="CY23" s="335" t="s">
        <v>187</v>
      </c>
      <c r="CZ23" s="334" t="s">
        <v>186</v>
      </c>
      <c r="DA23" s="333"/>
      <c r="DB23" s="336" t="s">
        <v>185</v>
      </c>
      <c r="DC23" s="335" t="s">
        <v>188</v>
      </c>
      <c r="DD23" s="335" t="s">
        <v>187</v>
      </c>
      <c r="DE23" s="334" t="s">
        <v>186</v>
      </c>
      <c r="DF23" s="345"/>
      <c r="DG23" s="332" t="s">
        <v>185</v>
      </c>
      <c r="DH23" s="315"/>
      <c r="DI23" s="315"/>
      <c r="DJ23" s="315"/>
      <c r="DK23" s="315"/>
      <c r="DL23" s="315"/>
      <c r="DM23" s="339"/>
      <c r="DO23" s="401"/>
      <c r="DP23" s="335" t="s">
        <v>188</v>
      </c>
      <c r="DQ23" s="335" t="s">
        <v>187</v>
      </c>
      <c r="DR23" s="334" t="s">
        <v>186</v>
      </c>
      <c r="DS23" s="333"/>
      <c r="DT23" s="336" t="s">
        <v>185</v>
      </c>
      <c r="DU23" s="335" t="s">
        <v>188</v>
      </c>
      <c r="DV23" s="335" t="s">
        <v>187</v>
      </c>
      <c r="DW23" s="334" t="s">
        <v>186</v>
      </c>
      <c r="DX23" s="340"/>
      <c r="DY23" s="332" t="s">
        <v>185</v>
      </c>
    </row>
    <row r="24" spans="2:129" s="314" customFormat="1" ht="60" customHeight="1">
      <c r="B24" s="400"/>
      <c r="C24" s="321"/>
      <c r="D24" s="331"/>
      <c r="E24" s="327"/>
      <c r="F24" s="330"/>
      <c r="G24" s="329" t="s">
        <v>184</v>
      </c>
      <c r="H24" s="343"/>
      <c r="I24" s="327"/>
      <c r="J24" s="327"/>
      <c r="K24" s="330"/>
      <c r="L24" s="399" t="s">
        <v>184</v>
      </c>
      <c r="M24" s="398"/>
      <c r="N24" s="315"/>
      <c r="O24" s="328"/>
      <c r="P24" s="322"/>
      <c r="Q24" s="321"/>
      <c r="R24" s="327"/>
      <c r="S24" s="327"/>
      <c r="T24" s="330"/>
      <c r="U24" s="329" t="s">
        <v>184</v>
      </c>
      <c r="V24" s="343"/>
      <c r="W24" s="327"/>
      <c r="X24" s="327"/>
      <c r="Y24" s="330"/>
      <c r="Z24" s="329" t="s">
        <v>184</v>
      </c>
      <c r="AA24" s="342"/>
      <c r="AB24" s="315"/>
      <c r="AC24" s="322"/>
      <c r="AD24" s="325"/>
      <c r="AE24" s="327"/>
      <c r="AF24" s="319"/>
      <c r="AG24" s="318"/>
      <c r="AH24" s="317" t="s">
        <v>184</v>
      </c>
      <c r="AI24" s="343"/>
      <c r="AJ24" s="319"/>
      <c r="AK24" s="319"/>
      <c r="AL24" s="318"/>
      <c r="AM24" s="324" t="s">
        <v>184</v>
      </c>
      <c r="AN24" s="316"/>
      <c r="AO24" s="315"/>
      <c r="AP24" s="315"/>
      <c r="AQ24" s="322"/>
      <c r="AR24" s="325"/>
      <c r="AS24" s="397"/>
      <c r="AT24" s="319"/>
      <c r="AU24" s="362"/>
      <c r="AV24" s="396" t="s">
        <v>184</v>
      </c>
      <c r="AW24" s="320"/>
      <c r="AX24" s="319"/>
      <c r="AY24" s="319"/>
      <c r="AZ24" s="318"/>
      <c r="BA24" s="317" t="s">
        <v>184</v>
      </c>
      <c r="BB24" s="316"/>
      <c r="BC24" s="315"/>
      <c r="BD24" s="315"/>
      <c r="BE24" s="322"/>
      <c r="BF24" s="321"/>
      <c r="BG24" s="326"/>
      <c r="BH24" s="319"/>
      <c r="BI24" s="362"/>
      <c r="BJ24" s="317" t="s">
        <v>184</v>
      </c>
      <c r="BK24" s="320"/>
      <c r="BL24" s="326"/>
      <c r="BM24" s="319"/>
      <c r="BN24" s="318"/>
      <c r="BO24" s="317" t="s">
        <v>184</v>
      </c>
      <c r="BP24" s="316"/>
      <c r="BQ24" s="315"/>
      <c r="BR24" s="315"/>
      <c r="BS24" s="322"/>
      <c r="BT24" s="325"/>
      <c r="BU24" s="319"/>
      <c r="BV24" s="327"/>
      <c r="BW24" s="330"/>
      <c r="BX24" s="317" t="s">
        <v>184</v>
      </c>
      <c r="BY24" s="343"/>
      <c r="BZ24" s="327"/>
      <c r="CA24" s="327"/>
      <c r="CB24" s="318"/>
      <c r="CC24" s="329" t="s">
        <v>184</v>
      </c>
      <c r="CD24" s="342"/>
      <c r="CE24" s="315"/>
      <c r="CF24" s="315"/>
      <c r="CG24" s="315"/>
      <c r="CH24" s="322"/>
      <c r="CI24" s="321"/>
      <c r="CJ24" s="319"/>
      <c r="CK24" s="327"/>
      <c r="CL24" s="318"/>
      <c r="CM24" s="395" t="s">
        <v>184</v>
      </c>
      <c r="CN24" s="320"/>
      <c r="CO24" s="319"/>
      <c r="CP24" s="319"/>
      <c r="CQ24" s="330"/>
      <c r="CR24" s="317" t="s">
        <v>184</v>
      </c>
      <c r="CS24" s="316"/>
      <c r="CT24" s="315"/>
      <c r="CU24" s="315"/>
      <c r="CV24" s="322"/>
      <c r="CW24" s="321"/>
      <c r="CX24" s="347"/>
      <c r="CY24" s="327"/>
      <c r="CZ24" s="330"/>
      <c r="DA24" s="317" t="s">
        <v>184</v>
      </c>
      <c r="DB24" s="320"/>
      <c r="DC24" s="319"/>
      <c r="DD24" s="319"/>
      <c r="DE24" s="318"/>
      <c r="DF24" s="317" t="s">
        <v>184</v>
      </c>
      <c r="DG24" s="316"/>
      <c r="DH24" s="315"/>
      <c r="DI24" s="315"/>
      <c r="DJ24" s="315"/>
      <c r="DK24" s="315"/>
      <c r="DL24" s="315"/>
      <c r="DM24" s="322"/>
      <c r="DO24" s="394"/>
      <c r="DP24" s="319"/>
      <c r="DQ24" s="319"/>
      <c r="DR24" s="318"/>
      <c r="DS24" s="317" t="s">
        <v>184</v>
      </c>
      <c r="DT24" s="320"/>
      <c r="DU24" s="319"/>
      <c r="DV24" s="319"/>
      <c r="DW24" s="318"/>
      <c r="DX24" s="329" t="s">
        <v>184</v>
      </c>
      <c r="DY24" s="316"/>
    </row>
    <row r="25" spans="2:129" ht="18" customHeight="1">
      <c r="B25" s="393" t="s">
        <v>183</v>
      </c>
      <c r="C25" s="307"/>
      <c r="D25" s="313">
        <v>43.5</v>
      </c>
      <c r="E25" s="313">
        <v>12.4</v>
      </c>
      <c r="F25" s="312">
        <v>338.8</v>
      </c>
      <c r="G25" s="312">
        <v>311.39999999999998</v>
      </c>
      <c r="H25" s="311">
        <v>889.7</v>
      </c>
      <c r="I25" s="313">
        <v>42.7</v>
      </c>
      <c r="J25" s="313">
        <v>13.4</v>
      </c>
      <c r="K25" s="312">
        <v>382.7</v>
      </c>
      <c r="L25" s="312">
        <v>346</v>
      </c>
      <c r="M25" s="311">
        <v>1186</v>
      </c>
      <c r="O25" s="290"/>
      <c r="P25" s="308" t="s">
        <v>182</v>
      </c>
      <c r="Q25" s="307"/>
      <c r="R25" s="313">
        <v>43.3</v>
      </c>
      <c r="S25" s="313">
        <v>14</v>
      </c>
      <c r="T25" s="312">
        <v>391.9</v>
      </c>
      <c r="U25" s="312">
        <v>353.4</v>
      </c>
      <c r="V25" s="311">
        <v>1284.2</v>
      </c>
      <c r="W25" s="313">
        <v>43.7</v>
      </c>
      <c r="X25" s="313">
        <v>16.600000000000001</v>
      </c>
      <c r="Y25" s="312">
        <v>493.3</v>
      </c>
      <c r="Z25" s="312">
        <v>437.6</v>
      </c>
      <c r="AA25" s="311">
        <v>2251.1</v>
      </c>
      <c r="AC25" s="308" t="s">
        <v>182</v>
      </c>
      <c r="AD25" s="307"/>
      <c r="AE25" s="392">
        <v>44.5</v>
      </c>
      <c r="AF25" s="389">
        <v>15.3</v>
      </c>
      <c r="AG25" s="388">
        <v>385.8</v>
      </c>
      <c r="AH25" s="388">
        <v>356.3</v>
      </c>
      <c r="AI25" s="391">
        <v>1402</v>
      </c>
      <c r="AJ25" s="389">
        <v>43.2</v>
      </c>
      <c r="AK25" s="389">
        <v>20</v>
      </c>
      <c r="AL25" s="388">
        <v>489.6</v>
      </c>
      <c r="AM25" s="388">
        <v>427.8</v>
      </c>
      <c r="AN25" s="387">
        <v>1467</v>
      </c>
      <c r="AQ25" s="310" t="s">
        <v>182</v>
      </c>
      <c r="AR25" s="309"/>
      <c r="AS25" s="389">
        <v>47.8</v>
      </c>
      <c r="AT25" s="389">
        <v>12.7</v>
      </c>
      <c r="AU25" s="390">
        <v>344.1</v>
      </c>
      <c r="AV25" s="388">
        <v>289.39999999999998</v>
      </c>
      <c r="AW25" s="387">
        <v>592.5</v>
      </c>
      <c r="AX25" s="389">
        <v>45</v>
      </c>
      <c r="AY25" s="389">
        <v>15.1</v>
      </c>
      <c r="AZ25" s="388">
        <v>371.9</v>
      </c>
      <c r="BA25" s="388">
        <v>314.2</v>
      </c>
      <c r="BB25" s="387">
        <v>969.9</v>
      </c>
      <c r="BD25" s="276"/>
      <c r="BE25" s="310" t="s">
        <v>182</v>
      </c>
      <c r="BF25" s="309"/>
      <c r="BG25" s="306">
        <v>42.2</v>
      </c>
      <c r="BH25" s="306">
        <v>13.9</v>
      </c>
      <c r="BI25" s="312">
        <v>407.9</v>
      </c>
      <c r="BJ25" s="305">
        <v>386.3</v>
      </c>
      <c r="BK25" s="304">
        <v>1295.4000000000001</v>
      </c>
      <c r="BL25" s="306">
        <v>44</v>
      </c>
      <c r="BM25" s="306">
        <v>14.7</v>
      </c>
      <c r="BN25" s="305">
        <v>425.1</v>
      </c>
      <c r="BO25" s="305">
        <v>393.8</v>
      </c>
      <c r="BP25" s="304">
        <v>1596.7</v>
      </c>
      <c r="BR25" s="276"/>
      <c r="BS25" s="386" t="s">
        <v>182</v>
      </c>
      <c r="BT25" s="386"/>
      <c r="BU25" s="313">
        <v>42.3</v>
      </c>
      <c r="BV25" s="313">
        <v>11.5</v>
      </c>
      <c r="BW25" s="312">
        <v>408.5</v>
      </c>
      <c r="BX25" s="312">
        <v>379.1</v>
      </c>
      <c r="BY25" s="311">
        <v>1347.5</v>
      </c>
      <c r="BZ25" s="313">
        <v>43</v>
      </c>
      <c r="CA25" s="313">
        <v>15.1</v>
      </c>
      <c r="CB25" s="312">
        <v>489.5</v>
      </c>
      <c r="CC25" s="312">
        <v>446.4</v>
      </c>
      <c r="CD25" s="311">
        <v>1930.9</v>
      </c>
      <c r="CF25" s="276"/>
      <c r="CG25" s="276"/>
      <c r="CH25" s="310" t="s">
        <v>182</v>
      </c>
      <c r="CI25" s="309"/>
      <c r="CJ25" s="306">
        <v>43</v>
      </c>
      <c r="CK25" s="313">
        <v>11.3</v>
      </c>
      <c r="CL25" s="305">
        <v>294</v>
      </c>
      <c r="CM25" s="312">
        <v>277.39999999999998</v>
      </c>
      <c r="CN25" s="304">
        <v>438.4</v>
      </c>
      <c r="CO25" s="306">
        <v>40.200000000000003</v>
      </c>
      <c r="CP25" s="306">
        <v>11.3</v>
      </c>
      <c r="CQ25" s="312">
        <v>308.60000000000002</v>
      </c>
      <c r="CR25" s="305">
        <v>285.7</v>
      </c>
      <c r="CS25" s="304">
        <v>570.1</v>
      </c>
      <c r="CU25" s="276"/>
      <c r="CV25" s="310" t="s">
        <v>182</v>
      </c>
      <c r="CW25" s="309"/>
      <c r="CX25" s="313">
        <v>43.8</v>
      </c>
      <c r="CY25" s="313">
        <v>9.9</v>
      </c>
      <c r="CZ25" s="312">
        <v>312.3</v>
      </c>
      <c r="DA25" s="305">
        <v>294.2</v>
      </c>
      <c r="DB25" s="304">
        <v>688.8</v>
      </c>
      <c r="DC25" s="306">
        <v>40.6</v>
      </c>
      <c r="DD25" s="306">
        <v>9.6</v>
      </c>
      <c r="DE25" s="305">
        <v>384.8</v>
      </c>
      <c r="DF25" s="305">
        <v>342.5</v>
      </c>
      <c r="DG25" s="304">
        <v>919.7</v>
      </c>
      <c r="DM25" s="385" t="s">
        <v>182</v>
      </c>
      <c r="DO25" s="384" t="s">
        <v>182</v>
      </c>
      <c r="DP25" s="306">
        <v>45.8</v>
      </c>
      <c r="DQ25" s="306">
        <v>9.4</v>
      </c>
      <c r="DR25" s="305">
        <v>298.39999999999998</v>
      </c>
      <c r="DS25" s="305">
        <v>272.7</v>
      </c>
      <c r="DT25" s="304">
        <v>556</v>
      </c>
      <c r="DU25" s="306">
        <v>44.2</v>
      </c>
      <c r="DV25" s="306">
        <v>9.1999999999999993</v>
      </c>
      <c r="DW25" s="305">
        <v>324.89999999999998</v>
      </c>
      <c r="DX25" s="305">
        <v>298.3</v>
      </c>
      <c r="DY25" s="304">
        <v>716.7</v>
      </c>
    </row>
    <row r="26" spans="2:129" ht="18" customHeight="1">
      <c r="B26" s="382"/>
      <c r="C26" s="303" t="s">
        <v>181</v>
      </c>
      <c r="D26" s="299">
        <v>19.100000000000001</v>
      </c>
      <c r="E26" s="299">
        <v>0.9</v>
      </c>
      <c r="F26" s="298">
        <v>203</v>
      </c>
      <c r="G26" s="298">
        <v>188.9</v>
      </c>
      <c r="H26" s="297">
        <v>148.6</v>
      </c>
      <c r="I26" s="299">
        <v>19.100000000000001</v>
      </c>
      <c r="J26" s="299">
        <v>1</v>
      </c>
      <c r="K26" s="298">
        <v>213.1</v>
      </c>
      <c r="L26" s="298">
        <v>192.9</v>
      </c>
      <c r="M26" s="297">
        <v>179.1</v>
      </c>
      <c r="O26" s="290"/>
      <c r="P26" s="300"/>
      <c r="Q26" s="303" t="s">
        <v>181</v>
      </c>
      <c r="R26" s="299">
        <v>19.100000000000001</v>
      </c>
      <c r="S26" s="299">
        <v>1</v>
      </c>
      <c r="T26" s="298">
        <v>220.5</v>
      </c>
      <c r="U26" s="298">
        <v>198.5</v>
      </c>
      <c r="V26" s="297">
        <v>224.8</v>
      </c>
      <c r="W26" s="299">
        <v>19.2</v>
      </c>
      <c r="X26" s="299">
        <v>1.1000000000000001</v>
      </c>
      <c r="Y26" s="298">
        <v>228.1</v>
      </c>
      <c r="Z26" s="298">
        <v>201.6</v>
      </c>
      <c r="AA26" s="297">
        <v>362.1</v>
      </c>
      <c r="AC26" s="300"/>
      <c r="AD26" s="275" t="s">
        <v>181</v>
      </c>
      <c r="AE26" s="299">
        <v>19</v>
      </c>
      <c r="AF26" s="299">
        <v>0.9</v>
      </c>
      <c r="AG26" s="298">
        <v>193</v>
      </c>
      <c r="AH26" s="298">
        <v>183.5</v>
      </c>
      <c r="AI26" s="297">
        <v>217.5</v>
      </c>
      <c r="AJ26" s="299">
        <v>19.3</v>
      </c>
      <c r="AK26" s="299">
        <v>1.3</v>
      </c>
      <c r="AL26" s="298">
        <v>224.2</v>
      </c>
      <c r="AM26" s="298">
        <v>193.1</v>
      </c>
      <c r="AN26" s="297">
        <v>299.2</v>
      </c>
      <c r="AQ26" s="300"/>
      <c r="AR26" s="275" t="s">
        <v>181</v>
      </c>
      <c r="AS26" s="299">
        <v>19.2</v>
      </c>
      <c r="AT26" s="299">
        <v>1.1000000000000001</v>
      </c>
      <c r="AU26" s="298">
        <v>224</v>
      </c>
      <c r="AV26" s="298">
        <v>194.8</v>
      </c>
      <c r="AW26" s="297">
        <v>171.8</v>
      </c>
      <c r="AX26" s="299">
        <v>19.100000000000001</v>
      </c>
      <c r="AY26" s="299">
        <v>0.8</v>
      </c>
      <c r="AZ26" s="298">
        <v>221.3</v>
      </c>
      <c r="BA26" s="298">
        <v>195.6</v>
      </c>
      <c r="BB26" s="297">
        <v>176.4</v>
      </c>
      <c r="BD26" s="296"/>
      <c r="BE26" s="300"/>
      <c r="BF26" s="275" t="s">
        <v>181</v>
      </c>
      <c r="BG26" s="299">
        <v>19</v>
      </c>
      <c r="BH26" s="299">
        <v>0.9</v>
      </c>
      <c r="BI26" s="298">
        <v>172.8</v>
      </c>
      <c r="BJ26" s="298">
        <v>170.2</v>
      </c>
      <c r="BK26" s="297">
        <v>151</v>
      </c>
      <c r="BL26" s="299">
        <v>19.100000000000001</v>
      </c>
      <c r="BM26" s="299">
        <v>0.9</v>
      </c>
      <c r="BN26" s="298">
        <v>170.8</v>
      </c>
      <c r="BO26" s="298">
        <v>168.3</v>
      </c>
      <c r="BP26" s="297">
        <v>115.3</v>
      </c>
      <c r="BR26" s="296"/>
      <c r="BS26" s="300"/>
      <c r="BT26" s="275" t="s">
        <v>181</v>
      </c>
      <c r="BU26" s="299">
        <v>19.2</v>
      </c>
      <c r="BV26" s="299">
        <v>1.3</v>
      </c>
      <c r="BW26" s="298">
        <v>213.5</v>
      </c>
      <c r="BX26" s="298">
        <v>195.6</v>
      </c>
      <c r="BY26" s="297">
        <v>317</v>
      </c>
      <c r="BZ26" s="299">
        <v>19.100000000000001</v>
      </c>
      <c r="CA26" s="299">
        <v>1</v>
      </c>
      <c r="CB26" s="298">
        <v>198.3</v>
      </c>
      <c r="CC26" s="298">
        <v>186.9</v>
      </c>
      <c r="CD26" s="297">
        <v>242.7</v>
      </c>
      <c r="CF26" s="296"/>
      <c r="CG26" s="296"/>
      <c r="CH26" s="300"/>
      <c r="CI26" s="275" t="s">
        <v>181</v>
      </c>
      <c r="CJ26" s="299">
        <v>19.100000000000001</v>
      </c>
      <c r="CK26" s="299">
        <v>0.9</v>
      </c>
      <c r="CL26" s="298">
        <v>202.5</v>
      </c>
      <c r="CM26" s="298">
        <v>189.9</v>
      </c>
      <c r="CN26" s="297">
        <v>76.400000000000006</v>
      </c>
      <c r="CO26" s="299">
        <v>19.2</v>
      </c>
      <c r="CP26" s="299">
        <v>0.9</v>
      </c>
      <c r="CQ26" s="298">
        <v>200.6</v>
      </c>
      <c r="CR26" s="298">
        <v>192.1</v>
      </c>
      <c r="CS26" s="297">
        <v>110.3</v>
      </c>
      <c r="CU26" s="296"/>
      <c r="CV26" s="300"/>
      <c r="CW26" s="275" t="s">
        <v>181</v>
      </c>
      <c r="CX26" s="299">
        <v>19.100000000000001</v>
      </c>
      <c r="CY26" s="299">
        <v>1</v>
      </c>
      <c r="CZ26" s="298">
        <v>203.5</v>
      </c>
      <c r="DA26" s="298">
        <v>200.4</v>
      </c>
      <c r="DB26" s="297">
        <v>142.4</v>
      </c>
      <c r="DC26" s="299">
        <v>19.100000000000001</v>
      </c>
      <c r="DD26" s="299">
        <v>0.8</v>
      </c>
      <c r="DE26" s="298">
        <v>197.5</v>
      </c>
      <c r="DF26" s="298">
        <v>191.9</v>
      </c>
      <c r="DG26" s="297">
        <v>134.9</v>
      </c>
      <c r="DM26" s="296"/>
      <c r="DO26" s="383" t="s">
        <v>181</v>
      </c>
      <c r="DP26" s="299">
        <v>18.899999999999999</v>
      </c>
      <c r="DQ26" s="299">
        <v>0.7</v>
      </c>
      <c r="DR26" s="298">
        <v>204.6</v>
      </c>
      <c r="DS26" s="298">
        <v>194</v>
      </c>
      <c r="DT26" s="297">
        <v>59.7</v>
      </c>
      <c r="DU26" s="299">
        <v>19.100000000000001</v>
      </c>
      <c r="DV26" s="299">
        <v>0.9</v>
      </c>
      <c r="DW26" s="298">
        <v>231.3</v>
      </c>
      <c r="DX26" s="298">
        <v>213.4</v>
      </c>
      <c r="DY26" s="297">
        <v>114.9</v>
      </c>
    </row>
    <row r="27" spans="2:129" ht="18" customHeight="1">
      <c r="B27" s="382"/>
      <c r="C27" s="303" t="s">
        <v>180</v>
      </c>
      <c r="D27" s="299">
        <v>23</v>
      </c>
      <c r="E27" s="299">
        <v>2.1</v>
      </c>
      <c r="F27" s="298">
        <v>242.8</v>
      </c>
      <c r="G27" s="298">
        <v>220.9</v>
      </c>
      <c r="H27" s="297">
        <v>387.9</v>
      </c>
      <c r="I27" s="299">
        <v>23</v>
      </c>
      <c r="J27" s="299">
        <v>2.2000000000000002</v>
      </c>
      <c r="K27" s="298">
        <v>262.89999999999998</v>
      </c>
      <c r="L27" s="298">
        <v>234</v>
      </c>
      <c r="M27" s="297">
        <v>423.5</v>
      </c>
      <c r="O27" s="290"/>
      <c r="P27" s="300"/>
      <c r="Q27" s="303" t="s">
        <v>180</v>
      </c>
      <c r="R27" s="299">
        <v>23</v>
      </c>
      <c r="S27" s="299">
        <v>2.2000000000000002</v>
      </c>
      <c r="T27" s="298">
        <v>269</v>
      </c>
      <c r="U27" s="298">
        <v>235.4</v>
      </c>
      <c r="V27" s="297">
        <v>525.9</v>
      </c>
      <c r="W27" s="299">
        <v>23.2</v>
      </c>
      <c r="X27" s="299">
        <v>2</v>
      </c>
      <c r="Y27" s="298">
        <v>292.39999999999998</v>
      </c>
      <c r="Z27" s="298">
        <v>245.6</v>
      </c>
      <c r="AA27" s="297">
        <v>591.4</v>
      </c>
      <c r="AC27" s="300"/>
      <c r="AD27" s="275" t="s">
        <v>180</v>
      </c>
      <c r="AE27" s="299">
        <v>23</v>
      </c>
      <c r="AF27" s="299">
        <v>2.6</v>
      </c>
      <c r="AG27" s="298">
        <v>241.3</v>
      </c>
      <c r="AH27" s="298">
        <v>216.9</v>
      </c>
      <c r="AI27" s="297">
        <v>655.5</v>
      </c>
      <c r="AJ27" s="299">
        <v>22.9</v>
      </c>
      <c r="AK27" s="299">
        <v>2.9</v>
      </c>
      <c r="AL27" s="298">
        <v>274.3</v>
      </c>
      <c r="AM27" s="298">
        <v>228.7</v>
      </c>
      <c r="AN27" s="297">
        <v>635.4</v>
      </c>
      <c r="AQ27" s="300"/>
      <c r="AR27" s="275" t="s">
        <v>180</v>
      </c>
      <c r="AS27" s="299">
        <v>22.9</v>
      </c>
      <c r="AT27" s="299">
        <v>2.2999999999999998</v>
      </c>
      <c r="AU27" s="298">
        <v>265.10000000000002</v>
      </c>
      <c r="AV27" s="298">
        <v>224.7</v>
      </c>
      <c r="AW27" s="297">
        <v>369.3</v>
      </c>
      <c r="AX27" s="299">
        <v>23</v>
      </c>
      <c r="AY27" s="299">
        <v>2.7</v>
      </c>
      <c r="AZ27" s="298">
        <v>266.89999999999998</v>
      </c>
      <c r="BA27" s="298">
        <v>223.5</v>
      </c>
      <c r="BB27" s="297">
        <v>539.9</v>
      </c>
      <c r="BD27" s="296"/>
      <c r="BE27" s="300"/>
      <c r="BF27" s="275" t="s">
        <v>180</v>
      </c>
      <c r="BG27" s="299">
        <v>23.3</v>
      </c>
      <c r="BH27" s="299">
        <v>1.8</v>
      </c>
      <c r="BI27" s="298">
        <v>238.4</v>
      </c>
      <c r="BJ27" s="298">
        <v>224.7</v>
      </c>
      <c r="BK27" s="297">
        <v>457.9</v>
      </c>
      <c r="BL27" s="299">
        <v>23.6</v>
      </c>
      <c r="BM27" s="299">
        <v>1.4</v>
      </c>
      <c r="BN27" s="298">
        <v>256.7</v>
      </c>
      <c r="BO27" s="298">
        <v>233.1</v>
      </c>
      <c r="BP27" s="297">
        <v>412.3</v>
      </c>
      <c r="BR27" s="296"/>
      <c r="BS27" s="300"/>
      <c r="BT27" s="275" t="s">
        <v>180</v>
      </c>
      <c r="BU27" s="299">
        <v>23.1</v>
      </c>
      <c r="BV27" s="299">
        <v>1.7</v>
      </c>
      <c r="BW27" s="298">
        <v>257.39999999999998</v>
      </c>
      <c r="BX27" s="298">
        <v>234.2</v>
      </c>
      <c r="BY27" s="297">
        <v>461</v>
      </c>
      <c r="BZ27" s="299">
        <v>23.3</v>
      </c>
      <c r="CA27" s="299">
        <v>1.9</v>
      </c>
      <c r="CB27" s="298">
        <v>288.7</v>
      </c>
      <c r="CC27" s="298">
        <v>250.5</v>
      </c>
      <c r="CD27" s="297">
        <v>574.20000000000005</v>
      </c>
      <c r="CF27" s="296"/>
      <c r="CG27" s="296"/>
      <c r="CH27" s="300"/>
      <c r="CI27" s="275" t="s">
        <v>180</v>
      </c>
      <c r="CJ27" s="299">
        <v>22.7</v>
      </c>
      <c r="CK27" s="299">
        <v>2.1</v>
      </c>
      <c r="CL27" s="298">
        <v>226.6</v>
      </c>
      <c r="CM27" s="298">
        <v>216.2</v>
      </c>
      <c r="CN27" s="297">
        <v>136</v>
      </c>
      <c r="CO27" s="299">
        <v>22.8</v>
      </c>
      <c r="CP27" s="299">
        <v>1.8</v>
      </c>
      <c r="CQ27" s="298">
        <v>234.3</v>
      </c>
      <c r="CR27" s="298">
        <v>218.9</v>
      </c>
      <c r="CS27" s="297">
        <v>159.4</v>
      </c>
      <c r="CU27" s="296"/>
      <c r="CV27" s="300"/>
      <c r="CW27" s="275" t="s">
        <v>180</v>
      </c>
      <c r="CX27" s="299">
        <v>23.1</v>
      </c>
      <c r="CY27" s="299">
        <v>1.9</v>
      </c>
      <c r="CZ27" s="298">
        <v>242.2</v>
      </c>
      <c r="DA27" s="298">
        <v>228.8</v>
      </c>
      <c r="DB27" s="297">
        <v>366.5</v>
      </c>
      <c r="DC27" s="299">
        <v>23.4</v>
      </c>
      <c r="DD27" s="299">
        <v>1.7</v>
      </c>
      <c r="DE27" s="298">
        <v>278.10000000000002</v>
      </c>
      <c r="DF27" s="298">
        <v>251.4</v>
      </c>
      <c r="DG27" s="297">
        <v>461</v>
      </c>
      <c r="DM27" s="296"/>
      <c r="DO27" s="383" t="s">
        <v>180</v>
      </c>
      <c r="DP27" s="299">
        <v>22.9</v>
      </c>
      <c r="DQ27" s="299">
        <v>1.9</v>
      </c>
      <c r="DR27" s="298">
        <v>240.6</v>
      </c>
      <c r="DS27" s="298">
        <v>218.8</v>
      </c>
      <c r="DT27" s="297">
        <v>241.3</v>
      </c>
      <c r="DU27" s="299">
        <v>23.1</v>
      </c>
      <c r="DV27" s="299">
        <v>1.5</v>
      </c>
      <c r="DW27" s="298">
        <v>243.6</v>
      </c>
      <c r="DX27" s="298">
        <v>223.2</v>
      </c>
      <c r="DY27" s="297">
        <v>220.6</v>
      </c>
    </row>
    <row r="28" spans="2:129" ht="18" customHeight="1">
      <c r="B28" s="382"/>
      <c r="C28" s="303" t="s">
        <v>179</v>
      </c>
      <c r="D28" s="299">
        <v>27.4</v>
      </c>
      <c r="E28" s="299">
        <v>4.3</v>
      </c>
      <c r="F28" s="298">
        <v>282.5</v>
      </c>
      <c r="G28" s="298">
        <v>253.4</v>
      </c>
      <c r="H28" s="297">
        <v>675.2</v>
      </c>
      <c r="I28" s="299">
        <v>27.4</v>
      </c>
      <c r="J28" s="299">
        <v>4.3</v>
      </c>
      <c r="K28" s="298">
        <v>312.60000000000002</v>
      </c>
      <c r="L28" s="298">
        <v>270.8</v>
      </c>
      <c r="M28" s="297">
        <v>772.8</v>
      </c>
      <c r="O28" s="290"/>
      <c r="P28" s="300"/>
      <c r="Q28" s="303" t="s">
        <v>179</v>
      </c>
      <c r="R28" s="299">
        <v>27.4</v>
      </c>
      <c r="S28" s="299">
        <v>4.5999999999999996</v>
      </c>
      <c r="T28" s="298">
        <v>320.8</v>
      </c>
      <c r="U28" s="298">
        <v>271.5</v>
      </c>
      <c r="V28" s="297">
        <v>925.9</v>
      </c>
      <c r="W28" s="299">
        <v>27.3</v>
      </c>
      <c r="X28" s="299">
        <v>4.8</v>
      </c>
      <c r="Y28" s="298">
        <v>371</v>
      </c>
      <c r="Z28" s="298">
        <v>294.7</v>
      </c>
      <c r="AA28" s="297">
        <v>1437</v>
      </c>
      <c r="AC28" s="300"/>
      <c r="AD28" s="275" t="s">
        <v>179</v>
      </c>
      <c r="AE28" s="299">
        <v>27.4</v>
      </c>
      <c r="AF28" s="299">
        <v>5.2</v>
      </c>
      <c r="AG28" s="298">
        <v>293.3</v>
      </c>
      <c r="AH28" s="298">
        <v>259</v>
      </c>
      <c r="AI28" s="297">
        <v>1022.4</v>
      </c>
      <c r="AJ28" s="299">
        <v>27.4</v>
      </c>
      <c r="AK28" s="299">
        <v>5.9</v>
      </c>
      <c r="AL28" s="298">
        <v>348.2</v>
      </c>
      <c r="AM28" s="298">
        <v>285.5</v>
      </c>
      <c r="AN28" s="297">
        <v>980.5</v>
      </c>
      <c r="AQ28" s="300"/>
      <c r="AR28" s="275" t="s">
        <v>179</v>
      </c>
      <c r="AS28" s="299">
        <v>27.3</v>
      </c>
      <c r="AT28" s="299">
        <v>4.4000000000000004</v>
      </c>
      <c r="AU28" s="298">
        <v>288.7</v>
      </c>
      <c r="AV28" s="298">
        <v>235.8</v>
      </c>
      <c r="AW28" s="297">
        <v>517.79999999999995</v>
      </c>
      <c r="AX28" s="299">
        <v>27.5</v>
      </c>
      <c r="AY28" s="299">
        <v>5</v>
      </c>
      <c r="AZ28" s="298">
        <v>309</v>
      </c>
      <c r="BA28" s="298">
        <v>256.8</v>
      </c>
      <c r="BB28" s="297">
        <v>767.8</v>
      </c>
      <c r="BD28" s="296"/>
      <c r="BE28" s="300"/>
      <c r="BF28" s="275" t="s">
        <v>179</v>
      </c>
      <c r="BG28" s="299">
        <v>27.4</v>
      </c>
      <c r="BH28" s="299">
        <v>4.4000000000000004</v>
      </c>
      <c r="BI28" s="298">
        <v>295.7</v>
      </c>
      <c r="BJ28" s="298">
        <v>269</v>
      </c>
      <c r="BK28" s="297">
        <v>881.6</v>
      </c>
      <c r="BL28" s="299">
        <v>27.5</v>
      </c>
      <c r="BM28" s="299">
        <v>4.4000000000000004</v>
      </c>
      <c r="BN28" s="298">
        <v>329.3</v>
      </c>
      <c r="BO28" s="298">
        <v>283.8</v>
      </c>
      <c r="BP28" s="297">
        <v>1086.5</v>
      </c>
      <c r="BR28" s="296"/>
      <c r="BS28" s="300"/>
      <c r="BT28" s="275" t="s">
        <v>179</v>
      </c>
      <c r="BU28" s="299">
        <v>27.5</v>
      </c>
      <c r="BV28" s="299">
        <v>3.6</v>
      </c>
      <c r="BW28" s="298">
        <v>305.2</v>
      </c>
      <c r="BX28" s="298">
        <v>274.39999999999998</v>
      </c>
      <c r="BY28" s="297">
        <v>838</v>
      </c>
      <c r="BZ28" s="299">
        <v>27.6</v>
      </c>
      <c r="CA28" s="299">
        <v>3.8</v>
      </c>
      <c r="CB28" s="298">
        <v>367.1</v>
      </c>
      <c r="CC28" s="298">
        <v>311.89999999999998</v>
      </c>
      <c r="CD28" s="297">
        <v>1029.5999999999999</v>
      </c>
      <c r="CF28" s="296"/>
      <c r="CG28" s="296"/>
      <c r="CH28" s="300"/>
      <c r="CI28" s="275" t="s">
        <v>179</v>
      </c>
      <c r="CJ28" s="299">
        <v>27.4</v>
      </c>
      <c r="CK28" s="299">
        <v>4.4000000000000004</v>
      </c>
      <c r="CL28" s="298">
        <v>255.7</v>
      </c>
      <c r="CM28" s="298">
        <v>241.4</v>
      </c>
      <c r="CN28" s="297">
        <v>302.89999999999998</v>
      </c>
      <c r="CO28" s="299">
        <v>27.3</v>
      </c>
      <c r="CP28" s="299">
        <v>4.2</v>
      </c>
      <c r="CQ28" s="298">
        <v>263.10000000000002</v>
      </c>
      <c r="CR28" s="298">
        <v>238.2</v>
      </c>
      <c r="CS28" s="297">
        <v>412.5</v>
      </c>
      <c r="CU28" s="296"/>
      <c r="CV28" s="300"/>
      <c r="CW28" s="275" t="s">
        <v>179</v>
      </c>
      <c r="CX28" s="299">
        <v>27.4</v>
      </c>
      <c r="CY28" s="299">
        <v>4</v>
      </c>
      <c r="CZ28" s="298">
        <v>274.3</v>
      </c>
      <c r="DA28" s="298">
        <v>253.6</v>
      </c>
      <c r="DB28" s="297">
        <v>587.20000000000005</v>
      </c>
      <c r="DC28" s="299">
        <v>27.3</v>
      </c>
      <c r="DD28" s="299">
        <v>3.7</v>
      </c>
      <c r="DE28" s="298">
        <v>337.4</v>
      </c>
      <c r="DF28" s="298">
        <v>288.7</v>
      </c>
      <c r="DG28" s="297">
        <v>686.4</v>
      </c>
      <c r="DM28" s="296"/>
      <c r="DO28" s="383" t="s">
        <v>179</v>
      </c>
      <c r="DP28" s="299">
        <v>27.5</v>
      </c>
      <c r="DQ28" s="299">
        <v>3.5</v>
      </c>
      <c r="DR28" s="298">
        <v>272.2</v>
      </c>
      <c r="DS28" s="298">
        <v>243.7</v>
      </c>
      <c r="DT28" s="297">
        <v>500.1</v>
      </c>
      <c r="DU28" s="299">
        <v>27.5</v>
      </c>
      <c r="DV28" s="299">
        <v>3.2</v>
      </c>
      <c r="DW28" s="298">
        <v>275.2</v>
      </c>
      <c r="DX28" s="298">
        <v>245.3</v>
      </c>
      <c r="DY28" s="297">
        <v>526.20000000000005</v>
      </c>
    </row>
    <row r="29" spans="2:129" ht="18" customHeight="1">
      <c r="B29" s="382"/>
      <c r="C29" s="303" t="s">
        <v>178</v>
      </c>
      <c r="D29" s="299">
        <v>32.5</v>
      </c>
      <c r="E29" s="299">
        <v>7</v>
      </c>
      <c r="F29" s="298">
        <v>309</v>
      </c>
      <c r="G29" s="298">
        <v>277.60000000000002</v>
      </c>
      <c r="H29" s="297">
        <v>792.2</v>
      </c>
      <c r="I29" s="299">
        <v>32.5</v>
      </c>
      <c r="J29" s="299">
        <v>7.4</v>
      </c>
      <c r="K29" s="298">
        <v>351.8</v>
      </c>
      <c r="L29" s="298">
        <v>307.3</v>
      </c>
      <c r="M29" s="297">
        <v>996.1</v>
      </c>
      <c r="O29" s="290"/>
      <c r="P29" s="300"/>
      <c r="Q29" s="303" t="s">
        <v>178</v>
      </c>
      <c r="R29" s="299">
        <v>32.5</v>
      </c>
      <c r="S29" s="299">
        <v>8.3000000000000007</v>
      </c>
      <c r="T29" s="298">
        <v>362.6</v>
      </c>
      <c r="U29" s="298">
        <v>305.7</v>
      </c>
      <c r="V29" s="297">
        <v>1208.7</v>
      </c>
      <c r="W29" s="299">
        <v>32.4</v>
      </c>
      <c r="X29" s="299">
        <v>8.8000000000000007</v>
      </c>
      <c r="Y29" s="298">
        <v>436.1</v>
      </c>
      <c r="Z29" s="298">
        <v>343.3</v>
      </c>
      <c r="AA29" s="297">
        <v>1734.9</v>
      </c>
      <c r="AC29" s="300"/>
      <c r="AD29" s="275" t="s">
        <v>178</v>
      </c>
      <c r="AE29" s="299">
        <v>32.4</v>
      </c>
      <c r="AF29" s="299">
        <v>8.6</v>
      </c>
      <c r="AG29" s="298">
        <v>339.9</v>
      </c>
      <c r="AH29" s="298">
        <v>299.8</v>
      </c>
      <c r="AI29" s="297">
        <v>1187.5999999999999</v>
      </c>
      <c r="AJ29" s="299">
        <v>32.4</v>
      </c>
      <c r="AK29" s="299">
        <v>11.2</v>
      </c>
      <c r="AL29" s="298">
        <v>443.9</v>
      </c>
      <c r="AM29" s="298">
        <v>368.6</v>
      </c>
      <c r="AN29" s="297">
        <v>1219.0999999999999</v>
      </c>
      <c r="AQ29" s="300"/>
      <c r="AR29" s="275" t="s">
        <v>178</v>
      </c>
      <c r="AS29" s="299">
        <v>32.6</v>
      </c>
      <c r="AT29" s="299">
        <v>6.9</v>
      </c>
      <c r="AU29" s="298">
        <v>317.2</v>
      </c>
      <c r="AV29" s="298">
        <v>260.89999999999998</v>
      </c>
      <c r="AW29" s="297">
        <v>560.9</v>
      </c>
      <c r="AX29" s="299">
        <v>32.6</v>
      </c>
      <c r="AY29" s="299">
        <v>8.3000000000000007</v>
      </c>
      <c r="AZ29" s="298">
        <v>346.3</v>
      </c>
      <c r="BA29" s="298">
        <v>290.10000000000002</v>
      </c>
      <c r="BB29" s="297">
        <v>933.8</v>
      </c>
      <c r="BD29" s="296"/>
      <c r="BE29" s="300"/>
      <c r="BF29" s="275" t="s">
        <v>178</v>
      </c>
      <c r="BG29" s="299">
        <v>32.299999999999997</v>
      </c>
      <c r="BH29" s="299">
        <v>7.7</v>
      </c>
      <c r="BI29" s="298">
        <v>354.6</v>
      </c>
      <c r="BJ29" s="298">
        <v>322.89999999999998</v>
      </c>
      <c r="BK29" s="297">
        <v>1072.9000000000001</v>
      </c>
      <c r="BL29" s="299">
        <v>32.4</v>
      </c>
      <c r="BM29" s="299">
        <v>7.9</v>
      </c>
      <c r="BN29" s="298">
        <v>399.5</v>
      </c>
      <c r="BO29" s="298">
        <v>345.4</v>
      </c>
      <c r="BP29" s="297">
        <v>1430</v>
      </c>
      <c r="BR29" s="296"/>
      <c r="BS29" s="300"/>
      <c r="BT29" s="275" t="s">
        <v>178</v>
      </c>
      <c r="BU29" s="299">
        <v>32.4</v>
      </c>
      <c r="BV29" s="299">
        <v>6.3</v>
      </c>
      <c r="BW29" s="298">
        <v>359.3</v>
      </c>
      <c r="BX29" s="298">
        <v>319</v>
      </c>
      <c r="BY29" s="297">
        <v>1042.7</v>
      </c>
      <c r="BZ29" s="299">
        <v>32.5</v>
      </c>
      <c r="CA29" s="299">
        <v>6.9</v>
      </c>
      <c r="CB29" s="298">
        <v>430.5</v>
      </c>
      <c r="CC29" s="298">
        <v>374.6</v>
      </c>
      <c r="CD29" s="297">
        <v>1510.9</v>
      </c>
      <c r="CF29" s="296"/>
      <c r="CG29" s="296"/>
      <c r="CH29" s="300"/>
      <c r="CI29" s="275" t="s">
        <v>178</v>
      </c>
      <c r="CJ29" s="299">
        <v>32.5</v>
      </c>
      <c r="CK29" s="299">
        <v>7.3</v>
      </c>
      <c r="CL29" s="298">
        <v>280.5</v>
      </c>
      <c r="CM29" s="298">
        <v>264.3</v>
      </c>
      <c r="CN29" s="297">
        <v>394.9</v>
      </c>
      <c r="CO29" s="299">
        <v>32.4</v>
      </c>
      <c r="CP29" s="299">
        <v>7.4</v>
      </c>
      <c r="CQ29" s="298">
        <v>288</v>
      </c>
      <c r="CR29" s="298">
        <v>264.8</v>
      </c>
      <c r="CS29" s="297">
        <v>507.8</v>
      </c>
      <c r="CU29" s="296"/>
      <c r="CV29" s="300"/>
      <c r="CW29" s="275" t="s">
        <v>178</v>
      </c>
      <c r="CX29" s="299">
        <v>32.6</v>
      </c>
      <c r="CY29" s="299">
        <v>6.5</v>
      </c>
      <c r="CZ29" s="298">
        <v>285.5</v>
      </c>
      <c r="DA29" s="298">
        <v>267.89999999999998</v>
      </c>
      <c r="DB29" s="297">
        <v>642.9</v>
      </c>
      <c r="DC29" s="299">
        <v>32.5</v>
      </c>
      <c r="DD29" s="299">
        <v>6.6</v>
      </c>
      <c r="DE29" s="298">
        <v>358.2</v>
      </c>
      <c r="DF29" s="298">
        <v>311.39999999999998</v>
      </c>
      <c r="DG29" s="297">
        <v>813</v>
      </c>
      <c r="DM29" s="296"/>
      <c r="DO29" s="383" t="s">
        <v>178</v>
      </c>
      <c r="DP29" s="299">
        <v>32.4</v>
      </c>
      <c r="DQ29" s="299">
        <v>5.3</v>
      </c>
      <c r="DR29" s="298">
        <v>287.5</v>
      </c>
      <c r="DS29" s="298">
        <v>254.8</v>
      </c>
      <c r="DT29" s="297">
        <v>512.4</v>
      </c>
      <c r="DU29" s="299">
        <v>32.5</v>
      </c>
      <c r="DV29" s="299">
        <v>5.4</v>
      </c>
      <c r="DW29" s="298">
        <v>308.2</v>
      </c>
      <c r="DX29" s="298">
        <v>277.3</v>
      </c>
      <c r="DY29" s="297">
        <v>620.70000000000005</v>
      </c>
    </row>
    <row r="30" spans="2:129" ht="18" customHeight="1">
      <c r="B30" s="382"/>
      <c r="C30" s="303" t="s">
        <v>177</v>
      </c>
      <c r="D30" s="299">
        <v>37.6</v>
      </c>
      <c r="E30" s="299">
        <v>9.8000000000000007</v>
      </c>
      <c r="F30" s="298">
        <v>338.7</v>
      </c>
      <c r="G30" s="298">
        <v>305.8</v>
      </c>
      <c r="H30" s="297">
        <v>912.6</v>
      </c>
      <c r="I30" s="299">
        <v>37.5</v>
      </c>
      <c r="J30" s="299">
        <v>10.4</v>
      </c>
      <c r="K30" s="298">
        <v>386.8</v>
      </c>
      <c r="L30" s="298">
        <v>342.2</v>
      </c>
      <c r="M30" s="297">
        <v>1191.9000000000001</v>
      </c>
      <c r="O30" s="290"/>
      <c r="P30" s="300"/>
      <c r="Q30" s="303" t="s">
        <v>177</v>
      </c>
      <c r="R30" s="299">
        <v>37.5</v>
      </c>
      <c r="S30" s="299">
        <v>11</v>
      </c>
      <c r="T30" s="298">
        <v>380.3</v>
      </c>
      <c r="U30" s="298">
        <v>333.3</v>
      </c>
      <c r="V30" s="297">
        <v>1327.4</v>
      </c>
      <c r="W30" s="299">
        <v>37.6</v>
      </c>
      <c r="X30" s="299">
        <v>12.1</v>
      </c>
      <c r="Y30" s="298">
        <v>480.7</v>
      </c>
      <c r="Z30" s="298">
        <v>392.7</v>
      </c>
      <c r="AA30" s="297">
        <v>2237.9</v>
      </c>
      <c r="AC30" s="300"/>
      <c r="AD30" s="275" t="s">
        <v>177</v>
      </c>
      <c r="AE30" s="299">
        <v>37.700000000000003</v>
      </c>
      <c r="AF30" s="299">
        <v>10.3</v>
      </c>
      <c r="AG30" s="298">
        <v>359.7</v>
      </c>
      <c r="AH30" s="298">
        <v>323.5</v>
      </c>
      <c r="AI30" s="297">
        <v>1315.7</v>
      </c>
      <c r="AJ30" s="299">
        <v>37.200000000000003</v>
      </c>
      <c r="AK30" s="299">
        <v>14.2</v>
      </c>
      <c r="AL30" s="298">
        <v>529.5</v>
      </c>
      <c r="AM30" s="298">
        <v>444.2</v>
      </c>
      <c r="AN30" s="297">
        <v>1541.3</v>
      </c>
      <c r="AQ30" s="300"/>
      <c r="AR30" s="275" t="s">
        <v>177</v>
      </c>
      <c r="AS30" s="299">
        <v>37.6</v>
      </c>
      <c r="AT30" s="299">
        <v>9</v>
      </c>
      <c r="AU30" s="298">
        <v>346.9</v>
      </c>
      <c r="AV30" s="298">
        <v>283.89999999999998</v>
      </c>
      <c r="AW30" s="297">
        <v>697.1</v>
      </c>
      <c r="AX30" s="299">
        <v>37.6</v>
      </c>
      <c r="AY30" s="299">
        <v>11.2</v>
      </c>
      <c r="AZ30" s="298">
        <v>378.9</v>
      </c>
      <c r="BA30" s="298">
        <v>313.7</v>
      </c>
      <c r="BB30" s="297">
        <v>1008.4</v>
      </c>
      <c r="BD30" s="296"/>
      <c r="BE30" s="300"/>
      <c r="BF30" s="275" t="s">
        <v>177</v>
      </c>
      <c r="BG30" s="299">
        <v>37.6</v>
      </c>
      <c r="BH30" s="299">
        <v>10.8</v>
      </c>
      <c r="BI30" s="298">
        <v>432</v>
      </c>
      <c r="BJ30" s="298">
        <v>402.8</v>
      </c>
      <c r="BK30" s="297">
        <v>1292.3</v>
      </c>
      <c r="BL30" s="299">
        <v>37.6</v>
      </c>
      <c r="BM30" s="299">
        <v>11.7</v>
      </c>
      <c r="BN30" s="298">
        <v>443.6</v>
      </c>
      <c r="BO30" s="298">
        <v>400.6</v>
      </c>
      <c r="BP30" s="297">
        <v>1773.6</v>
      </c>
      <c r="BR30" s="296"/>
      <c r="BS30" s="300"/>
      <c r="BT30" s="275" t="s">
        <v>177</v>
      </c>
      <c r="BU30" s="299">
        <v>37.5</v>
      </c>
      <c r="BV30" s="299">
        <v>8.6999999999999993</v>
      </c>
      <c r="BW30" s="298">
        <v>409.8</v>
      </c>
      <c r="BX30" s="298">
        <v>371.9</v>
      </c>
      <c r="BY30" s="297">
        <v>1259.0999999999999</v>
      </c>
      <c r="BZ30" s="299">
        <v>37.5</v>
      </c>
      <c r="CA30" s="299">
        <v>11.1</v>
      </c>
      <c r="CB30" s="298">
        <v>497.1</v>
      </c>
      <c r="CC30" s="298">
        <v>443.1</v>
      </c>
      <c r="CD30" s="297">
        <v>1869.9</v>
      </c>
      <c r="CF30" s="296"/>
      <c r="CG30" s="296"/>
      <c r="CH30" s="300"/>
      <c r="CI30" s="275" t="s">
        <v>177</v>
      </c>
      <c r="CJ30" s="299">
        <v>37.6</v>
      </c>
      <c r="CK30" s="299">
        <v>9.8000000000000007</v>
      </c>
      <c r="CL30" s="298">
        <v>299</v>
      </c>
      <c r="CM30" s="298">
        <v>280.8</v>
      </c>
      <c r="CN30" s="297">
        <v>471.4</v>
      </c>
      <c r="CO30" s="299">
        <v>37.5</v>
      </c>
      <c r="CP30" s="299">
        <v>10.5</v>
      </c>
      <c r="CQ30" s="298">
        <v>317.8</v>
      </c>
      <c r="CR30" s="298">
        <v>293</v>
      </c>
      <c r="CS30" s="297">
        <v>592.9</v>
      </c>
      <c r="CU30" s="296"/>
      <c r="CV30" s="300"/>
      <c r="CW30" s="275" t="s">
        <v>177</v>
      </c>
      <c r="CX30" s="299">
        <v>37.6</v>
      </c>
      <c r="CY30" s="299">
        <v>8.5</v>
      </c>
      <c r="CZ30" s="298">
        <v>307.7</v>
      </c>
      <c r="DA30" s="298">
        <v>288.39999999999998</v>
      </c>
      <c r="DB30" s="297">
        <v>696.6</v>
      </c>
      <c r="DC30" s="299">
        <v>37.5</v>
      </c>
      <c r="DD30" s="299">
        <v>8.6999999999999993</v>
      </c>
      <c r="DE30" s="298">
        <v>380.7</v>
      </c>
      <c r="DF30" s="298">
        <v>331.8</v>
      </c>
      <c r="DG30" s="297">
        <v>882.2</v>
      </c>
      <c r="DM30" s="296"/>
      <c r="DO30" s="383" t="s">
        <v>177</v>
      </c>
      <c r="DP30" s="299">
        <v>37.5</v>
      </c>
      <c r="DQ30" s="299">
        <v>7.2</v>
      </c>
      <c r="DR30" s="298">
        <v>300.3</v>
      </c>
      <c r="DS30" s="298">
        <v>270.89999999999998</v>
      </c>
      <c r="DT30" s="297">
        <v>544.1</v>
      </c>
      <c r="DU30" s="299">
        <v>37.5</v>
      </c>
      <c r="DV30" s="299">
        <v>7.3</v>
      </c>
      <c r="DW30" s="298">
        <v>320.3</v>
      </c>
      <c r="DX30" s="298">
        <v>287</v>
      </c>
      <c r="DY30" s="297">
        <v>712.3</v>
      </c>
    </row>
    <row r="31" spans="2:129" ht="18" customHeight="1">
      <c r="B31" s="382"/>
      <c r="C31" s="303" t="s">
        <v>176</v>
      </c>
      <c r="D31" s="299">
        <v>42.5</v>
      </c>
      <c r="E31" s="299">
        <v>12.3</v>
      </c>
      <c r="F31" s="298">
        <v>363</v>
      </c>
      <c r="G31" s="298">
        <v>331.6</v>
      </c>
      <c r="H31" s="297">
        <v>1017.8</v>
      </c>
      <c r="I31" s="299">
        <v>42.5</v>
      </c>
      <c r="J31" s="299">
        <v>13.5</v>
      </c>
      <c r="K31" s="298">
        <v>413.2</v>
      </c>
      <c r="L31" s="298">
        <v>373.4</v>
      </c>
      <c r="M31" s="297">
        <v>1331.1</v>
      </c>
      <c r="O31" s="290"/>
      <c r="P31" s="300"/>
      <c r="Q31" s="303" t="s">
        <v>176</v>
      </c>
      <c r="R31" s="299">
        <v>42.5</v>
      </c>
      <c r="S31" s="299">
        <v>12.8</v>
      </c>
      <c r="T31" s="298">
        <v>406.7</v>
      </c>
      <c r="U31" s="298">
        <v>358.8</v>
      </c>
      <c r="V31" s="297">
        <v>1396.2</v>
      </c>
      <c r="W31" s="299">
        <v>42.7</v>
      </c>
      <c r="X31" s="299">
        <v>15.9</v>
      </c>
      <c r="Y31" s="298">
        <v>533.4</v>
      </c>
      <c r="Z31" s="298">
        <v>450.1</v>
      </c>
      <c r="AA31" s="297">
        <v>2352.6999999999998</v>
      </c>
      <c r="AC31" s="300"/>
      <c r="AD31" s="275" t="s">
        <v>176</v>
      </c>
      <c r="AE31" s="299">
        <v>42.8</v>
      </c>
      <c r="AF31" s="299">
        <v>14.8</v>
      </c>
      <c r="AG31" s="298">
        <v>397</v>
      </c>
      <c r="AH31" s="298">
        <v>361.8</v>
      </c>
      <c r="AI31" s="297">
        <v>1441.6</v>
      </c>
      <c r="AJ31" s="299">
        <v>42.7</v>
      </c>
      <c r="AK31" s="299">
        <v>20.3</v>
      </c>
      <c r="AL31" s="298">
        <v>563</v>
      </c>
      <c r="AM31" s="298">
        <v>481.1</v>
      </c>
      <c r="AN31" s="297">
        <v>1507.1</v>
      </c>
      <c r="AQ31" s="300"/>
      <c r="AR31" s="275" t="s">
        <v>176</v>
      </c>
      <c r="AS31" s="299">
        <v>42.5</v>
      </c>
      <c r="AT31" s="299">
        <v>10.6</v>
      </c>
      <c r="AU31" s="298">
        <v>370.5</v>
      </c>
      <c r="AV31" s="298">
        <v>306.60000000000002</v>
      </c>
      <c r="AW31" s="297">
        <v>753.3</v>
      </c>
      <c r="AX31" s="299">
        <v>42.5</v>
      </c>
      <c r="AY31" s="299">
        <v>14.3</v>
      </c>
      <c r="AZ31" s="298">
        <v>400.7</v>
      </c>
      <c r="BA31" s="298">
        <v>341.2</v>
      </c>
      <c r="BB31" s="297">
        <v>1092.5</v>
      </c>
      <c r="BD31" s="296"/>
      <c r="BE31" s="300"/>
      <c r="BF31" s="275" t="s">
        <v>176</v>
      </c>
      <c r="BG31" s="299">
        <v>42.5</v>
      </c>
      <c r="BH31" s="299">
        <v>14</v>
      </c>
      <c r="BI31" s="298">
        <v>459.7</v>
      </c>
      <c r="BJ31" s="298">
        <v>433</v>
      </c>
      <c r="BK31" s="297">
        <v>1436.1</v>
      </c>
      <c r="BL31" s="299">
        <v>42.4</v>
      </c>
      <c r="BM31" s="299">
        <v>14</v>
      </c>
      <c r="BN31" s="298">
        <v>486</v>
      </c>
      <c r="BO31" s="298">
        <v>455.5</v>
      </c>
      <c r="BP31" s="297">
        <v>2033.9</v>
      </c>
      <c r="BR31" s="296"/>
      <c r="BS31" s="300"/>
      <c r="BT31" s="275" t="s">
        <v>176</v>
      </c>
      <c r="BU31" s="299">
        <v>42.5</v>
      </c>
      <c r="BV31" s="299">
        <v>12.1</v>
      </c>
      <c r="BW31" s="298">
        <v>442.9</v>
      </c>
      <c r="BX31" s="298">
        <v>401.2</v>
      </c>
      <c r="BY31" s="297">
        <v>1448</v>
      </c>
      <c r="BZ31" s="299">
        <v>42.5</v>
      </c>
      <c r="CA31" s="299">
        <v>14.5</v>
      </c>
      <c r="CB31" s="298">
        <v>529.29999999999995</v>
      </c>
      <c r="CC31" s="298">
        <v>481.8</v>
      </c>
      <c r="CD31" s="297">
        <v>2201.3000000000002</v>
      </c>
      <c r="CF31" s="296"/>
      <c r="CG31" s="296"/>
      <c r="CH31" s="300"/>
      <c r="CI31" s="275" t="s">
        <v>176</v>
      </c>
      <c r="CJ31" s="299">
        <v>42.5</v>
      </c>
      <c r="CK31" s="299">
        <v>12.6</v>
      </c>
      <c r="CL31" s="298">
        <v>335.7</v>
      </c>
      <c r="CM31" s="298">
        <v>317.10000000000002</v>
      </c>
      <c r="CN31" s="297">
        <v>583.29999999999995</v>
      </c>
      <c r="CO31" s="299">
        <v>42.4</v>
      </c>
      <c r="CP31" s="299">
        <v>13.5</v>
      </c>
      <c r="CQ31" s="298">
        <v>346.4</v>
      </c>
      <c r="CR31" s="298">
        <v>320.39999999999998</v>
      </c>
      <c r="CS31" s="297">
        <v>709.7</v>
      </c>
      <c r="CU31" s="296"/>
      <c r="CV31" s="300"/>
      <c r="CW31" s="275" t="s">
        <v>176</v>
      </c>
      <c r="CX31" s="299">
        <v>42.5</v>
      </c>
      <c r="CY31" s="299">
        <v>10.7</v>
      </c>
      <c r="CZ31" s="298">
        <v>320.7</v>
      </c>
      <c r="DA31" s="298">
        <v>300.89999999999998</v>
      </c>
      <c r="DB31" s="297">
        <v>770.1</v>
      </c>
      <c r="DC31" s="299">
        <v>42.5</v>
      </c>
      <c r="DD31" s="299">
        <v>11.8</v>
      </c>
      <c r="DE31" s="298">
        <v>426.6</v>
      </c>
      <c r="DF31" s="298">
        <v>377.2</v>
      </c>
      <c r="DG31" s="297">
        <v>1114.8</v>
      </c>
      <c r="DM31" s="296"/>
      <c r="DO31" s="383" t="s">
        <v>176</v>
      </c>
      <c r="DP31" s="299">
        <v>42.5</v>
      </c>
      <c r="DQ31" s="299">
        <v>9.3000000000000007</v>
      </c>
      <c r="DR31" s="298">
        <v>317.89999999999998</v>
      </c>
      <c r="DS31" s="298">
        <v>287.7</v>
      </c>
      <c r="DT31" s="297">
        <v>647.29999999999995</v>
      </c>
      <c r="DU31" s="299">
        <v>42.5</v>
      </c>
      <c r="DV31" s="299">
        <v>9.1999999999999993</v>
      </c>
      <c r="DW31" s="298">
        <v>349.3</v>
      </c>
      <c r="DX31" s="298">
        <v>317.2</v>
      </c>
      <c r="DY31" s="297">
        <v>744.6</v>
      </c>
    </row>
    <row r="32" spans="2:129" ht="18" customHeight="1">
      <c r="B32" s="382"/>
      <c r="C32" s="303" t="s">
        <v>175</v>
      </c>
      <c r="D32" s="299">
        <v>47.6</v>
      </c>
      <c r="E32" s="299">
        <v>15.3</v>
      </c>
      <c r="F32" s="298">
        <v>379.4</v>
      </c>
      <c r="G32" s="298">
        <v>350.3</v>
      </c>
      <c r="H32" s="297">
        <v>1115.3</v>
      </c>
      <c r="I32" s="299">
        <v>47.6</v>
      </c>
      <c r="J32" s="299">
        <v>16.600000000000001</v>
      </c>
      <c r="K32" s="298">
        <v>431</v>
      </c>
      <c r="L32" s="298">
        <v>392.7</v>
      </c>
      <c r="M32" s="297">
        <v>1458</v>
      </c>
      <c r="O32" s="290"/>
      <c r="P32" s="300"/>
      <c r="Q32" s="303" t="s">
        <v>175</v>
      </c>
      <c r="R32" s="299">
        <v>47.8</v>
      </c>
      <c r="S32" s="299">
        <v>17.600000000000001</v>
      </c>
      <c r="T32" s="298">
        <v>455.2</v>
      </c>
      <c r="U32" s="298">
        <v>410</v>
      </c>
      <c r="V32" s="297">
        <v>1600.4</v>
      </c>
      <c r="W32" s="299">
        <v>47.6</v>
      </c>
      <c r="X32" s="299">
        <v>21.1</v>
      </c>
      <c r="Y32" s="298">
        <v>543.6</v>
      </c>
      <c r="Z32" s="298">
        <v>490.5</v>
      </c>
      <c r="AA32" s="297">
        <v>2656.6</v>
      </c>
      <c r="AC32" s="300"/>
      <c r="AD32" s="275" t="s">
        <v>175</v>
      </c>
      <c r="AE32" s="299">
        <v>47.7</v>
      </c>
      <c r="AF32" s="299">
        <v>20.2</v>
      </c>
      <c r="AG32" s="298">
        <v>459</v>
      </c>
      <c r="AH32" s="298">
        <v>422.1</v>
      </c>
      <c r="AI32" s="297">
        <v>1722.7</v>
      </c>
      <c r="AJ32" s="299">
        <v>47.6</v>
      </c>
      <c r="AK32" s="299">
        <v>26.8</v>
      </c>
      <c r="AL32" s="298">
        <v>572.79999999999995</v>
      </c>
      <c r="AM32" s="298">
        <v>500.6</v>
      </c>
      <c r="AN32" s="297">
        <v>1706.8</v>
      </c>
      <c r="AQ32" s="300"/>
      <c r="AR32" s="275" t="s">
        <v>175</v>
      </c>
      <c r="AS32" s="299">
        <v>47.6</v>
      </c>
      <c r="AT32" s="299">
        <v>13.5</v>
      </c>
      <c r="AU32" s="298">
        <v>372.5</v>
      </c>
      <c r="AV32" s="298">
        <v>316.7</v>
      </c>
      <c r="AW32" s="297">
        <v>741.1</v>
      </c>
      <c r="AX32" s="299">
        <v>47.6</v>
      </c>
      <c r="AY32" s="299">
        <v>16.899999999999999</v>
      </c>
      <c r="AZ32" s="298">
        <v>412</v>
      </c>
      <c r="BA32" s="298">
        <v>345.3</v>
      </c>
      <c r="BB32" s="297">
        <v>1114.2</v>
      </c>
      <c r="BD32" s="296"/>
      <c r="BE32" s="300"/>
      <c r="BF32" s="275" t="s">
        <v>175</v>
      </c>
      <c r="BG32" s="299">
        <v>47.7</v>
      </c>
      <c r="BH32" s="299">
        <v>18</v>
      </c>
      <c r="BI32" s="298">
        <v>501.6</v>
      </c>
      <c r="BJ32" s="298">
        <v>481.8</v>
      </c>
      <c r="BK32" s="297">
        <v>1691.3</v>
      </c>
      <c r="BL32" s="299">
        <v>47.6</v>
      </c>
      <c r="BM32" s="299">
        <v>17.100000000000001</v>
      </c>
      <c r="BN32" s="298">
        <v>494.5</v>
      </c>
      <c r="BO32" s="298">
        <v>469.1</v>
      </c>
      <c r="BP32" s="297">
        <v>2016.3</v>
      </c>
      <c r="BR32" s="296"/>
      <c r="BS32" s="300"/>
      <c r="BT32" s="275" t="s">
        <v>175</v>
      </c>
      <c r="BU32" s="299">
        <v>47.5</v>
      </c>
      <c r="BV32" s="299">
        <v>14.6</v>
      </c>
      <c r="BW32" s="298">
        <v>477.9</v>
      </c>
      <c r="BX32" s="298">
        <v>449.9</v>
      </c>
      <c r="BY32" s="297">
        <v>1833.2</v>
      </c>
      <c r="BZ32" s="299">
        <v>47.5</v>
      </c>
      <c r="CA32" s="299">
        <v>18.2</v>
      </c>
      <c r="CB32" s="298">
        <v>558.70000000000005</v>
      </c>
      <c r="CC32" s="298">
        <v>517.20000000000005</v>
      </c>
      <c r="CD32" s="297">
        <v>2315.1</v>
      </c>
      <c r="CF32" s="296"/>
      <c r="CG32" s="296"/>
      <c r="CH32" s="300"/>
      <c r="CI32" s="275" t="s">
        <v>175</v>
      </c>
      <c r="CJ32" s="299">
        <v>47.6</v>
      </c>
      <c r="CK32" s="299">
        <v>14.9</v>
      </c>
      <c r="CL32" s="298">
        <v>334.8</v>
      </c>
      <c r="CM32" s="298">
        <v>316.5</v>
      </c>
      <c r="CN32" s="297">
        <v>600.70000000000005</v>
      </c>
      <c r="CO32" s="299">
        <v>47.3</v>
      </c>
      <c r="CP32" s="299">
        <v>15.7</v>
      </c>
      <c r="CQ32" s="298">
        <v>354.2</v>
      </c>
      <c r="CR32" s="298">
        <v>330.8</v>
      </c>
      <c r="CS32" s="297">
        <v>770.9</v>
      </c>
      <c r="CU32" s="296"/>
      <c r="CV32" s="300"/>
      <c r="CW32" s="275" t="s">
        <v>175</v>
      </c>
      <c r="CX32" s="299">
        <v>47.5</v>
      </c>
      <c r="CY32" s="299">
        <v>12</v>
      </c>
      <c r="CZ32" s="298">
        <v>330.1</v>
      </c>
      <c r="DA32" s="298">
        <v>310</v>
      </c>
      <c r="DB32" s="297">
        <v>812.9</v>
      </c>
      <c r="DC32" s="299">
        <v>47.6</v>
      </c>
      <c r="DD32" s="299">
        <v>13</v>
      </c>
      <c r="DE32" s="298">
        <v>405.8</v>
      </c>
      <c r="DF32" s="298">
        <v>364.6</v>
      </c>
      <c r="DG32" s="297">
        <v>1141.5999999999999</v>
      </c>
      <c r="DM32" s="296"/>
      <c r="DO32" s="383" t="s">
        <v>175</v>
      </c>
      <c r="DP32" s="299">
        <v>47.6</v>
      </c>
      <c r="DQ32" s="299">
        <v>11.9</v>
      </c>
      <c r="DR32" s="298">
        <v>326.39999999999998</v>
      </c>
      <c r="DS32" s="298">
        <v>299.10000000000002</v>
      </c>
      <c r="DT32" s="297">
        <v>736.6</v>
      </c>
      <c r="DU32" s="299">
        <v>47.7</v>
      </c>
      <c r="DV32" s="299">
        <v>11.3</v>
      </c>
      <c r="DW32" s="298">
        <v>347.5</v>
      </c>
      <c r="DX32" s="298">
        <v>321.60000000000002</v>
      </c>
      <c r="DY32" s="297">
        <v>795.2</v>
      </c>
    </row>
    <row r="33" spans="1:129" ht="18" customHeight="1">
      <c r="B33" s="382"/>
      <c r="C33" s="303" t="s">
        <v>174</v>
      </c>
      <c r="D33" s="299">
        <v>52.4</v>
      </c>
      <c r="E33" s="299">
        <v>17.899999999999999</v>
      </c>
      <c r="F33" s="298">
        <v>387.6</v>
      </c>
      <c r="G33" s="298">
        <v>361.1</v>
      </c>
      <c r="H33" s="297">
        <v>1151.2</v>
      </c>
      <c r="I33" s="299">
        <v>52.4</v>
      </c>
      <c r="J33" s="299">
        <v>20.399999999999999</v>
      </c>
      <c r="K33" s="298">
        <v>453.1</v>
      </c>
      <c r="L33" s="298">
        <v>417.4</v>
      </c>
      <c r="M33" s="297">
        <v>1641.6</v>
      </c>
      <c r="O33" s="290"/>
      <c r="P33" s="300"/>
      <c r="Q33" s="303" t="s">
        <v>174</v>
      </c>
      <c r="R33" s="299">
        <v>52.3</v>
      </c>
      <c r="S33" s="299">
        <v>20.6</v>
      </c>
      <c r="T33" s="298">
        <v>466.8</v>
      </c>
      <c r="U33" s="298">
        <v>438</v>
      </c>
      <c r="V33" s="297">
        <v>1663.6</v>
      </c>
      <c r="W33" s="299">
        <v>52.6</v>
      </c>
      <c r="X33" s="299">
        <v>26.1</v>
      </c>
      <c r="Y33" s="298">
        <v>602.79999999999995</v>
      </c>
      <c r="Z33" s="298">
        <v>566.1</v>
      </c>
      <c r="AA33" s="297">
        <v>3370</v>
      </c>
      <c r="AC33" s="300"/>
      <c r="AD33" s="275" t="s">
        <v>174</v>
      </c>
      <c r="AE33" s="299">
        <v>52.4</v>
      </c>
      <c r="AF33" s="299">
        <v>23.3</v>
      </c>
      <c r="AG33" s="298">
        <v>495.5</v>
      </c>
      <c r="AH33" s="298">
        <v>467</v>
      </c>
      <c r="AI33" s="297">
        <v>1960.5</v>
      </c>
      <c r="AJ33" s="299">
        <v>52.5</v>
      </c>
      <c r="AK33" s="299">
        <v>31.1</v>
      </c>
      <c r="AL33" s="298">
        <v>599.1</v>
      </c>
      <c r="AM33" s="298">
        <v>541.9</v>
      </c>
      <c r="AN33" s="297">
        <v>1916</v>
      </c>
      <c r="AQ33" s="300"/>
      <c r="AR33" s="275" t="s">
        <v>174</v>
      </c>
      <c r="AS33" s="299">
        <v>52.5</v>
      </c>
      <c r="AT33" s="299">
        <v>15.6</v>
      </c>
      <c r="AU33" s="298">
        <v>373.3</v>
      </c>
      <c r="AV33" s="298">
        <v>315.5</v>
      </c>
      <c r="AW33" s="297">
        <v>722.5</v>
      </c>
      <c r="AX33" s="299">
        <v>52.4</v>
      </c>
      <c r="AY33" s="299">
        <v>19.8</v>
      </c>
      <c r="AZ33" s="298">
        <v>409.7</v>
      </c>
      <c r="BA33" s="298">
        <v>348.6</v>
      </c>
      <c r="BB33" s="297">
        <v>1114.9000000000001</v>
      </c>
      <c r="BD33" s="296"/>
      <c r="BE33" s="300"/>
      <c r="BF33" s="275" t="s">
        <v>174</v>
      </c>
      <c r="BG33" s="299">
        <v>52.5</v>
      </c>
      <c r="BH33" s="299">
        <v>21</v>
      </c>
      <c r="BI33" s="298">
        <v>505.5</v>
      </c>
      <c r="BJ33" s="298">
        <v>487.7</v>
      </c>
      <c r="BK33" s="297">
        <v>1696.9</v>
      </c>
      <c r="BL33" s="299">
        <v>52.5</v>
      </c>
      <c r="BM33" s="299">
        <v>21.1</v>
      </c>
      <c r="BN33" s="298">
        <v>487.1</v>
      </c>
      <c r="BO33" s="298">
        <v>460.5</v>
      </c>
      <c r="BP33" s="297">
        <v>2032.8</v>
      </c>
      <c r="BR33" s="296"/>
      <c r="BS33" s="300"/>
      <c r="BT33" s="275" t="s">
        <v>174</v>
      </c>
      <c r="BU33" s="299">
        <v>52.4</v>
      </c>
      <c r="BV33" s="299">
        <v>19.100000000000001</v>
      </c>
      <c r="BW33" s="298">
        <v>483.2</v>
      </c>
      <c r="BX33" s="298">
        <v>463.3</v>
      </c>
      <c r="BY33" s="297">
        <v>1923</v>
      </c>
      <c r="BZ33" s="299">
        <v>52.4</v>
      </c>
      <c r="CA33" s="299">
        <v>22.8</v>
      </c>
      <c r="CB33" s="298">
        <v>574.1</v>
      </c>
      <c r="CC33" s="298">
        <v>542.6</v>
      </c>
      <c r="CD33" s="297">
        <v>2569</v>
      </c>
      <c r="CF33" s="296"/>
      <c r="CG33" s="296"/>
      <c r="CH33" s="300"/>
      <c r="CI33" s="275" t="s">
        <v>174</v>
      </c>
      <c r="CJ33" s="299">
        <v>52.4</v>
      </c>
      <c r="CK33" s="299">
        <v>16.7</v>
      </c>
      <c r="CL33" s="298">
        <v>335.2</v>
      </c>
      <c r="CM33" s="298">
        <v>316</v>
      </c>
      <c r="CN33" s="297">
        <v>614.1</v>
      </c>
      <c r="CO33" s="299">
        <v>52.5</v>
      </c>
      <c r="CP33" s="299">
        <v>17.899999999999999</v>
      </c>
      <c r="CQ33" s="298">
        <v>370.1</v>
      </c>
      <c r="CR33" s="298">
        <v>340.5</v>
      </c>
      <c r="CS33" s="297">
        <v>867</v>
      </c>
      <c r="CU33" s="296"/>
      <c r="CV33" s="300"/>
      <c r="CW33" s="275" t="s">
        <v>174</v>
      </c>
      <c r="CX33" s="299">
        <v>52.4</v>
      </c>
      <c r="CY33" s="299">
        <v>12.5</v>
      </c>
      <c r="CZ33" s="298">
        <v>332.7</v>
      </c>
      <c r="DA33" s="298">
        <v>314.89999999999998</v>
      </c>
      <c r="DB33" s="297">
        <v>792.4</v>
      </c>
      <c r="DC33" s="299">
        <v>52.4</v>
      </c>
      <c r="DD33" s="299">
        <v>14.4</v>
      </c>
      <c r="DE33" s="298">
        <v>444.8</v>
      </c>
      <c r="DF33" s="298">
        <v>399.6</v>
      </c>
      <c r="DG33" s="297">
        <v>1166.4000000000001</v>
      </c>
      <c r="DM33" s="296"/>
      <c r="DO33" s="383" t="s">
        <v>174</v>
      </c>
      <c r="DP33" s="299">
        <v>52.4</v>
      </c>
      <c r="DQ33" s="299">
        <v>12.8</v>
      </c>
      <c r="DR33" s="298">
        <v>329.1</v>
      </c>
      <c r="DS33" s="298">
        <v>304.39999999999998</v>
      </c>
      <c r="DT33" s="297">
        <v>712.5</v>
      </c>
      <c r="DU33" s="299">
        <v>52.4</v>
      </c>
      <c r="DV33" s="299">
        <v>14.3</v>
      </c>
      <c r="DW33" s="298">
        <v>381.2</v>
      </c>
      <c r="DX33" s="298">
        <v>354.4</v>
      </c>
      <c r="DY33" s="297">
        <v>1081.7</v>
      </c>
    </row>
    <row r="34" spans="1:129" ht="18" customHeight="1">
      <c r="B34" s="382"/>
      <c r="C34" s="303" t="s">
        <v>173</v>
      </c>
      <c r="D34" s="299">
        <v>57.4</v>
      </c>
      <c r="E34" s="299">
        <v>20.2</v>
      </c>
      <c r="F34" s="298">
        <v>392.8</v>
      </c>
      <c r="G34" s="298">
        <v>367.5</v>
      </c>
      <c r="H34" s="297">
        <v>1153.8</v>
      </c>
      <c r="I34" s="299">
        <v>57.4</v>
      </c>
      <c r="J34" s="299">
        <v>24.1</v>
      </c>
      <c r="K34" s="298">
        <v>461.6</v>
      </c>
      <c r="L34" s="298">
        <v>429.3</v>
      </c>
      <c r="M34" s="297">
        <v>1750.1</v>
      </c>
      <c r="O34" s="290"/>
      <c r="P34" s="300"/>
      <c r="Q34" s="303" t="s">
        <v>173</v>
      </c>
      <c r="R34" s="299">
        <v>57.4</v>
      </c>
      <c r="S34" s="299">
        <v>23.1</v>
      </c>
      <c r="T34" s="298">
        <v>461.4</v>
      </c>
      <c r="U34" s="298">
        <v>437.9</v>
      </c>
      <c r="V34" s="297">
        <v>1705.2</v>
      </c>
      <c r="W34" s="299">
        <v>57.5</v>
      </c>
      <c r="X34" s="299">
        <v>27.5</v>
      </c>
      <c r="Y34" s="298">
        <v>638.29999999999995</v>
      </c>
      <c r="Z34" s="298">
        <v>615.6</v>
      </c>
      <c r="AA34" s="297">
        <v>3345.6</v>
      </c>
      <c r="AC34" s="300"/>
      <c r="AD34" s="275" t="s">
        <v>173</v>
      </c>
      <c r="AE34" s="299">
        <v>57.6</v>
      </c>
      <c r="AF34" s="299">
        <v>23.5</v>
      </c>
      <c r="AG34" s="298">
        <v>466.4</v>
      </c>
      <c r="AH34" s="298">
        <v>443.6</v>
      </c>
      <c r="AI34" s="297">
        <v>1833</v>
      </c>
      <c r="AJ34" s="299">
        <v>57.1</v>
      </c>
      <c r="AK34" s="299">
        <v>35.5</v>
      </c>
      <c r="AL34" s="298">
        <v>588.79999999999995</v>
      </c>
      <c r="AM34" s="298">
        <v>542.6</v>
      </c>
      <c r="AN34" s="297">
        <v>2058.1</v>
      </c>
      <c r="AQ34" s="300"/>
      <c r="AR34" s="275" t="s">
        <v>173</v>
      </c>
      <c r="AS34" s="299">
        <v>57.4</v>
      </c>
      <c r="AT34" s="299">
        <v>17.899999999999999</v>
      </c>
      <c r="AU34" s="298">
        <v>388.6</v>
      </c>
      <c r="AV34" s="298">
        <v>322</v>
      </c>
      <c r="AW34" s="297">
        <v>636</v>
      </c>
      <c r="AX34" s="299">
        <v>57.4</v>
      </c>
      <c r="AY34" s="299">
        <v>23.1</v>
      </c>
      <c r="AZ34" s="298">
        <v>415</v>
      </c>
      <c r="BA34" s="298">
        <v>351.9</v>
      </c>
      <c r="BB34" s="297">
        <v>1129.3</v>
      </c>
      <c r="BD34" s="296"/>
      <c r="BE34" s="300"/>
      <c r="BF34" s="275" t="s">
        <v>173</v>
      </c>
      <c r="BG34" s="299">
        <v>57.5</v>
      </c>
      <c r="BH34" s="299">
        <v>24.3</v>
      </c>
      <c r="BI34" s="298">
        <v>515</v>
      </c>
      <c r="BJ34" s="298">
        <v>498.4</v>
      </c>
      <c r="BK34" s="297">
        <v>1927.5</v>
      </c>
      <c r="BL34" s="299">
        <v>57.4</v>
      </c>
      <c r="BM34" s="299">
        <v>23.3</v>
      </c>
      <c r="BN34" s="298">
        <v>469.1</v>
      </c>
      <c r="BO34" s="298">
        <v>448.8</v>
      </c>
      <c r="BP34" s="297">
        <v>1805.4</v>
      </c>
      <c r="BR34" s="296"/>
      <c r="BS34" s="300"/>
      <c r="BT34" s="275" t="s">
        <v>173</v>
      </c>
      <c r="BU34" s="299">
        <v>57.5</v>
      </c>
      <c r="BV34" s="299">
        <v>21.8</v>
      </c>
      <c r="BW34" s="298">
        <v>507.3</v>
      </c>
      <c r="BX34" s="298">
        <v>491.2</v>
      </c>
      <c r="BY34" s="297">
        <v>2049.9</v>
      </c>
      <c r="BZ34" s="299">
        <v>57.3</v>
      </c>
      <c r="CA34" s="299">
        <v>27.2</v>
      </c>
      <c r="CB34" s="298">
        <v>603.4</v>
      </c>
      <c r="CC34" s="298">
        <v>566.9</v>
      </c>
      <c r="CD34" s="297">
        <v>2868.8</v>
      </c>
      <c r="CF34" s="296"/>
      <c r="CG34" s="296"/>
      <c r="CH34" s="300"/>
      <c r="CI34" s="275" t="s">
        <v>173</v>
      </c>
      <c r="CJ34" s="299">
        <v>57.3</v>
      </c>
      <c r="CK34" s="299">
        <v>17.899999999999999</v>
      </c>
      <c r="CL34" s="298">
        <v>332.3</v>
      </c>
      <c r="CM34" s="298">
        <v>313.3</v>
      </c>
      <c r="CN34" s="297">
        <v>611.79999999999995</v>
      </c>
      <c r="CO34" s="299">
        <v>57.3</v>
      </c>
      <c r="CP34" s="299">
        <v>19.7</v>
      </c>
      <c r="CQ34" s="298">
        <v>385.7</v>
      </c>
      <c r="CR34" s="298">
        <v>363</v>
      </c>
      <c r="CS34" s="297">
        <v>966.7</v>
      </c>
      <c r="CU34" s="296"/>
      <c r="CV34" s="300"/>
      <c r="CW34" s="275" t="s">
        <v>173</v>
      </c>
      <c r="CX34" s="299">
        <v>57.4</v>
      </c>
      <c r="CY34" s="299">
        <v>14.2</v>
      </c>
      <c r="CZ34" s="298">
        <v>342.1</v>
      </c>
      <c r="DA34" s="298">
        <v>324.10000000000002</v>
      </c>
      <c r="DB34" s="297">
        <v>816.9</v>
      </c>
      <c r="DC34" s="299">
        <v>57.5</v>
      </c>
      <c r="DD34" s="299">
        <v>18.600000000000001</v>
      </c>
      <c r="DE34" s="298">
        <v>467</v>
      </c>
      <c r="DF34" s="298">
        <v>425.2</v>
      </c>
      <c r="DG34" s="297">
        <v>1333.5</v>
      </c>
      <c r="DM34" s="296"/>
      <c r="DO34" s="383" t="s">
        <v>173</v>
      </c>
      <c r="DP34" s="299">
        <v>57.4</v>
      </c>
      <c r="DQ34" s="299">
        <v>13.7</v>
      </c>
      <c r="DR34" s="298">
        <v>331.7</v>
      </c>
      <c r="DS34" s="298">
        <v>307.3</v>
      </c>
      <c r="DT34" s="297">
        <v>749.7</v>
      </c>
      <c r="DU34" s="299">
        <v>57.2</v>
      </c>
      <c r="DV34" s="299">
        <v>15.6</v>
      </c>
      <c r="DW34" s="298">
        <v>378.3</v>
      </c>
      <c r="DX34" s="298">
        <v>354.2</v>
      </c>
      <c r="DY34" s="297">
        <v>1054.8</v>
      </c>
    </row>
    <row r="35" spans="1:129" ht="18" customHeight="1">
      <c r="B35" s="382"/>
      <c r="C35" s="303" t="s">
        <v>172</v>
      </c>
      <c r="D35" s="299">
        <v>62.3</v>
      </c>
      <c r="E35" s="299">
        <v>19.3</v>
      </c>
      <c r="F35" s="298">
        <v>324.3</v>
      </c>
      <c r="G35" s="298">
        <v>305.89999999999998</v>
      </c>
      <c r="H35" s="297">
        <v>707.5</v>
      </c>
      <c r="I35" s="299">
        <v>62.3</v>
      </c>
      <c r="J35" s="299">
        <v>21</v>
      </c>
      <c r="K35" s="298">
        <v>334.9</v>
      </c>
      <c r="L35" s="298">
        <v>313.8</v>
      </c>
      <c r="M35" s="297">
        <v>964.9</v>
      </c>
      <c r="O35" s="290"/>
      <c r="P35" s="300"/>
      <c r="Q35" s="303" t="s">
        <v>172</v>
      </c>
      <c r="R35" s="299">
        <v>62.4</v>
      </c>
      <c r="S35" s="299">
        <v>23.2</v>
      </c>
      <c r="T35" s="298">
        <v>383</v>
      </c>
      <c r="U35" s="298">
        <v>364.1</v>
      </c>
      <c r="V35" s="297">
        <v>1221.5999999999999</v>
      </c>
      <c r="W35" s="299">
        <v>62.3</v>
      </c>
      <c r="X35" s="299">
        <v>24.4</v>
      </c>
      <c r="Y35" s="298">
        <v>478.6</v>
      </c>
      <c r="Z35" s="298">
        <v>448.9</v>
      </c>
      <c r="AA35" s="297">
        <v>1888.5</v>
      </c>
      <c r="AC35" s="300"/>
      <c r="AD35" s="275" t="s">
        <v>172</v>
      </c>
      <c r="AE35" s="299">
        <v>62.4</v>
      </c>
      <c r="AF35" s="299">
        <v>17.399999999999999</v>
      </c>
      <c r="AG35" s="298">
        <v>300.10000000000002</v>
      </c>
      <c r="AH35" s="298">
        <v>287.5</v>
      </c>
      <c r="AI35" s="297">
        <v>958.1</v>
      </c>
      <c r="AJ35" s="299">
        <v>62.2</v>
      </c>
      <c r="AK35" s="299">
        <v>13.4</v>
      </c>
      <c r="AL35" s="298">
        <v>285.60000000000002</v>
      </c>
      <c r="AM35" s="298">
        <v>263.60000000000002</v>
      </c>
      <c r="AN35" s="297">
        <v>864.9</v>
      </c>
      <c r="AQ35" s="300"/>
      <c r="AR35" s="275" t="s">
        <v>172</v>
      </c>
      <c r="AS35" s="299">
        <v>62.3</v>
      </c>
      <c r="AT35" s="299">
        <v>17.3</v>
      </c>
      <c r="AU35" s="298">
        <v>328.4</v>
      </c>
      <c r="AV35" s="298">
        <v>283.7</v>
      </c>
      <c r="AW35" s="297">
        <v>418.9</v>
      </c>
      <c r="AX35" s="299">
        <v>62.2</v>
      </c>
      <c r="AY35" s="299">
        <v>22.6</v>
      </c>
      <c r="AZ35" s="298">
        <v>305.8</v>
      </c>
      <c r="BA35" s="298">
        <v>266.60000000000002</v>
      </c>
      <c r="BB35" s="297">
        <v>697.1</v>
      </c>
      <c r="BD35" s="296"/>
      <c r="BE35" s="300"/>
      <c r="BF35" s="275" t="s">
        <v>172</v>
      </c>
      <c r="BG35" s="299">
        <v>62.3</v>
      </c>
      <c r="BH35" s="299">
        <v>23.2</v>
      </c>
      <c r="BI35" s="298">
        <v>346.7</v>
      </c>
      <c r="BJ35" s="298">
        <v>335.2</v>
      </c>
      <c r="BK35" s="297">
        <v>1184.5999999999999</v>
      </c>
      <c r="BL35" s="299">
        <v>62.3</v>
      </c>
      <c r="BM35" s="299">
        <v>21.8</v>
      </c>
      <c r="BN35" s="298">
        <v>341.5</v>
      </c>
      <c r="BO35" s="298">
        <v>326</v>
      </c>
      <c r="BP35" s="297">
        <v>937.3</v>
      </c>
      <c r="BR35" s="296"/>
      <c r="BS35" s="300"/>
      <c r="BT35" s="275" t="s">
        <v>172</v>
      </c>
      <c r="BU35" s="299">
        <v>62.3</v>
      </c>
      <c r="BV35" s="299">
        <v>19.3</v>
      </c>
      <c r="BW35" s="298">
        <v>435.5</v>
      </c>
      <c r="BX35" s="298">
        <v>415.3</v>
      </c>
      <c r="BY35" s="297">
        <v>1315.1</v>
      </c>
      <c r="BZ35" s="299">
        <v>62.2</v>
      </c>
      <c r="CA35" s="299">
        <v>27.2</v>
      </c>
      <c r="CB35" s="298">
        <v>422.9</v>
      </c>
      <c r="CC35" s="298">
        <v>406.9</v>
      </c>
      <c r="CD35" s="297">
        <v>1690.8</v>
      </c>
      <c r="CF35" s="296"/>
      <c r="CG35" s="296"/>
      <c r="CH35" s="300"/>
      <c r="CI35" s="275" t="s">
        <v>172</v>
      </c>
      <c r="CJ35" s="299">
        <v>62.4</v>
      </c>
      <c r="CK35" s="299">
        <v>15.9</v>
      </c>
      <c r="CL35" s="298">
        <v>263</v>
      </c>
      <c r="CM35" s="298">
        <v>247</v>
      </c>
      <c r="CN35" s="297">
        <v>302.2</v>
      </c>
      <c r="CO35" s="299">
        <v>62.4</v>
      </c>
      <c r="CP35" s="299">
        <v>23.4</v>
      </c>
      <c r="CQ35" s="298">
        <v>259.89999999999998</v>
      </c>
      <c r="CR35" s="298">
        <v>246.1</v>
      </c>
      <c r="CS35" s="297">
        <v>327.2</v>
      </c>
      <c r="CU35" s="296"/>
      <c r="CV35" s="300"/>
      <c r="CW35" s="275" t="s">
        <v>172</v>
      </c>
      <c r="CX35" s="299">
        <v>62.3</v>
      </c>
      <c r="CY35" s="299">
        <v>14.9</v>
      </c>
      <c r="CZ35" s="298">
        <v>334</v>
      </c>
      <c r="DA35" s="298">
        <v>319.3</v>
      </c>
      <c r="DB35" s="297">
        <v>623.20000000000005</v>
      </c>
      <c r="DC35" s="299">
        <v>62.2</v>
      </c>
      <c r="DD35" s="299">
        <v>15.4</v>
      </c>
      <c r="DE35" s="298">
        <v>417.5</v>
      </c>
      <c r="DF35" s="298">
        <v>392.6</v>
      </c>
      <c r="DG35" s="297">
        <v>978.2</v>
      </c>
      <c r="DM35" s="296"/>
      <c r="DO35" s="383" t="s">
        <v>172</v>
      </c>
      <c r="DP35" s="299">
        <v>62.4</v>
      </c>
      <c r="DQ35" s="299">
        <v>12.6</v>
      </c>
      <c r="DR35" s="298">
        <v>281.2</v>
      </c>
      <c r="DS35" s="298">
        <v>262.3</v>
      </c>
      <c r="DT35" s="297">
        <v>432.6</v>
      </c>
      <c r="DU35" s="299">
        <v>62.2</v>
      </c>
      <c r="DV35" s="299">
        <v>10.1</v>
      </c>
      <c r="DW35" s="298">
        <v>285.2</v>
      </c>
      <c r="DX35" s="298">
        <v>268.10000000000002</v>
      </c>
      <c r="DY35" s="297">
        <v>538</v>
      </c>
    </row>
    <row r="36" spans="1:129" ht="18" customHeight="1">
      <c r="B36" s="382"/>
      <c r="C36" s="303" t="s">
        <v>171</v>
      </c>
      <c r="D36" s="299">
        <v>67.2</v>
      </c>
      <c r="E36" s="299">
        <v>16.399999999999999</v>
      </c>
      <c r="F36" s="298">
        <v>287.10000000000002</v>
      </c>
      <c r="G36" s="298">
        <v>271.3</v>
      </c>
      <c r="H36" s="297">
        <v>359.2</v>
      </c>
      <c r="I36" s="299">
        <v>67.099999999999994</v>
      </c>
      <c r="J36" s="299">
        <v>16.600000000000001</v>
      </c>
      <c r="K36" s="298">
        <v>293.2</v>
      </c>
      <c r="L36" s="298">
        <v>277</v>
      </c>
      <c r="M36" s="297">
        <v>378</v>
      </c>
      <c r="O36" s="290"/>
      <c r="P36" s="300"/>
      <c r="Q36" s="303" t="s">
        <v>171</v>
      </c>
      <c r="R36" s="299">
        <v>67.2</v>
      </c>
      <c r="S36" s="299">
        <v>20.2</v>
      </c>
      <c r="T36" s="298">
        <v>332.3</v>
      </c>
      <c r="U36" s="298">
        <v>316.8</v>
      </c>
      <c r="V36" s="297">
        <v>717.6</v>
      </c>
      <c r="W36" s="299">
        <v>67.400000000000006</v>
      </c>
      <c r="X36" s="299">
        <v>19.600000000000001</v>
      </c>
      <c r="Y36" s="298">
        <v>355.2</v>
      </c>
      <c r="Z36" s="298">
        <v>338</v>
      </c>
      <c r="AA36" s="297">
        <v>687.4</v>
      </c>
      <c r="AC36" s="300"/>
      <c r="AD36" s="275" t="s">
        <v>171</v>
      </c>
      <c r="AE36" s="299">
        <v>66.8</v>
      </c>
      <c r="AF36" s="299">
        <v>17</v>
      </c>
      <c r="AG36" s="298">
        <v>267.5</v>
      </c>
      <c r="AH36" s="298">
        <v>258.7</v>
      </c>
      <c r="AI36" s="297">
        <v>753.7</v>
      </c>
      <c r="AJ36" s="299">
        <v>66.7</v>
      </c>
      <c r="AK36" s="299">
        <v>23</v>
      </c>
      <c r="AL36" s="298">
        <v>321.7</v>
      </c>
      <c r="AM36" s="298">
        <v>298</v>
      </c>
      <c r="AN36" s="297">
        <v>722.6</v>
      </c>
      <c r="AQ36" s="300"/>
      <c r="AR36" s="275" t="s">
        <v>171</v>
      </c>
      <c r="AS36" s="299">
        <v>67.2</v>
      </c>
      <c r="AT36" s="299">
        <v>16.8</v>
      </c>
      <c r="AU36" s="298">
        <v>268.7</v>
      </c>
      <c r="AV36" s="298">
        <v>239.7</v>
      </c>
      <c r="AW36" s="297">
        <v>182.2</v>
      </c>
      <c r="AX36" s="299">
        <v>67.099999999999994</v>
      </c>
      <c r="AY36" s="299">
        <v>16.899999999999999</v>
      </c>
      <c r="AZ36" s="298">
        <v>232.3</v>
      </c>
      <c r="BA36" s="298">
        <v>213.1</v>
      </c>
      <c r="BB36" s="297">
        <v>211.3</v>
      </c>
      <c r="BD36" s="296"/>
      <c r="BE36" s="300"/>
      <c r="BF36" s="275" t="s">
        <v>171</v>
      </c>
      <c r="BG36" s="299">
        <v>66.8</v>
      </c>
      <c r="BH36" s="299">
        <v>26.9</v>
      </c>
      <c r="BI36" s="298">
        <v>291</v>
      </c>
      <c r="BJ36" s="298">
        <v>284.2</v>
      </c>
      <c r="BK36" s="297">
        <v>637.4</v>
      </c>
      <c r="BL36" s="299">
        <v>67.2</v>
      </c>
      <c r="BM36" s="299">
        <v>25.6</v>
      </c>
      <c r="BN36" s="298">
        <v>320.7</v>
      </c>
      <c r="BO36" s="298">
        <v>317.89999999999998</v>
      </c>
      <c r="BP36" s="297">
        <v>747.8</v>
      </c>
      <c r="BR36" s="296"/>
      <c r="BS36" s="300"/>
      <c r="BT36" s="275" t="s">
        <v>171</v>
      </c>
      <c r="BU36" s="299">
        <v>67.400000000000006</v>
      </c>
      <c r="BV36" s="299">
        <v>13.3</v>
      </c>
      <c r="BW36" s="298">
        <v>374.1</v>
      </c>
      <c r="BX36" s="298">
        <v>367.6</v>
      </c>
      <c r="BY36" s="297">
        <v>728.4</v>
      </c>
      <c r="BZ36" s="299">
        <v>67.2</v>
      </c>
      <c r="CA36" s="299">
        <v>19.3</v>
      </c>
      <c r="CB36" s="298">
        <v>458.8</v>
      </c>
      <c r="CC36" s="298">
        <v>427.7</v>
      </c>
      <c r="CD36" s="297">
        <v>1006.3</v>
      </c>
      <c r="CF36" s="296"/>
      <c r="CG36" s="296"/>
      <c r="CH36" s="300"/>
      <c r="CI36" s="275" t="s">
        <v>171</v>
      </c>
      <c r="CJ36" s="299">
        <v>67.400000000000006</v>
      </c>
      <c r="CK36" s="299">
        <v>13.6</v>
      </c>
      <c r="CL36" s="298">
        <v>221.3</v>
      </c>
      <c r="CM36" s="298">
        <v>207</v>
      </c>
      <c r="CN36" s="297">
        <v>135.19999999999999</v>
      </c>
      <c r="CO36" s="299">
        <v>67.2</v>
      </c>
      <c r="CP36" s="299">
        <v>12.8</v>
      </c>
      <c r="CQ36" s="298">
        <v>190.8</v>
      </c>
      <c r="CR36" s="298">
        <v>185.2</v>
      </c>
      <c r="CS36" s="297">
        <v>37.700000000000003</v>
      </c>
      <c r="CU36" s="296"/>
      <c r="CV36" s="300"/>
      <c r="CW36" s="275" t="s">
        <v>171</v>
      </c>
      <c r="CX36" s="299">
        <v>67.099999999999994</v>
      </c>
      <c r="CY36" s="299">
        <v>14.3</v>
      </c>
      <c r="CZ36" s="298">
        <v>338.1</v>
      </c>
      <c r="DA36" s="298">
        <v>323.10000000000002</v>
      </c>
      <c r="DB36" s="297">
        <v>405.8</v>
      </c>
      <c r="DC36" s="299">
        <v>67.099999999999994</v>
      </c>
      <c r="DD36" s="299">
        <v>13.1</v>
      </c>
      <c r="DE36" s="298">
        <v>461</v>
      </c>
      <c r="DF36" s="298">
        <v>436.3</v>
      </c>
      <c r="DG36" s="297">
        <v>536.4</v>
      </c>
      <c r="DM36" s="296"/>
      <c r="DO36" s="383" t="s">
        <v>171</v>
      </c>
      <c r="DP36" s="299">
        <v>67.3</v>
      </c>
      <c r="DQ36" s="299">
        <v>10.6</v>
      </c>
      <c r="DR36" s="298">
        <v>248.9</v>
      </c>
      <c r="DS36" s="298">
        <v>231</v>
      </c>
      <c r="DT36" s="297">
        <v>148.30000000000001</v>
      </c>
      <c r="DU36" s="299">
        <v>67.099999999999994</v>
      </c>
      <c r="DV36" s="299">
        <v>8.5</v>
      </c>
      <c r="DW36" s="298">
        <v>244.9</v>
      </c>
      <c r="DX36" s="298">
        <v>232.1</v>
      </c>
      <c r="DY36" s="297">
        <v>244.9</v>
      </c>
    </row>
    <row r="37" spans="1:129" ht="18" customHeight="1">
      <c r="B37" s="382"/>
      <c r="C37" s="302" t="s">
        <v>169</v>
      </c>
      <c r="D37" s="299">
        <v>73</v>
      </c>
      <c r="E37" s="299">
        <v>15.8</v>
      </c>
      <c r="F37" s="298">
        <v>285.3</v>
      </c>
      <c r="G37" s="298">
        <v>271.60000000000002</v>
      </c>
      <c r="H37" s="297">
        <v>276.60000000000002</v>
      </c>
      <c r="I37" s="299">
        <v>72.599999999999994</v>
      </c>
      <c r="J37" s="299">
        <v>15.2</v>
      </c>
      <c r="K37" s="298">
        <v>267.60000000000002</v>
      </c>
      <c r="L37" s="298">
        <v>253.4</v>
      </c>
      <c r="M37" s="297">
        <v>285.89999999999998</v>
      </c>
      <c r="O37" s="290"/>
      <c r="P37" s="300"/>
      <c r="Q37" s="302" t="s">
        <v>169</v>
      </c>
      <c r="R37" s="299">
        <v>72.3</v>
      </c>
      <c r="S37" s="299">
        <v>22.6</v>
      </c>
      <c r="T37" s="298">
        <v>296.7</v>
      </c>
      <c r="U37" s="298">
        <v>287.89999999999998</v>
      </c>
      <c r="V37" s="297">
        <v>566.5</v>
      </c>
      <c r="W37" s="299">
        <v>71.900000000000006</v>
      </c>
      <c r="X37" s="299">
        <v>13.2</v>
      </c>
      <c r="Y37" s="298">
        <v>403.1</v>
      </c>
      <c r="Z37" s="298">
        <v>367.2</v>
      </c>
      <c r="AA37" s="297">
        <v>130.30000000000001</v>
      </c>
      <c r="AC37" s="300"/>
      <c r="AD37" s="301" t="s">
        <v>169</v>
      </c>
      <c r="AE37" s="299">
        <v>71.8</v>
      </c>
      <c r="AF37" s="299">
        <v>9.1999999999999993</v>
      </c>
      <c r="AG37" s="298">
        <v>254.3</v>
      </c>
      <c r="AH37" s="298">
        <v>227.3</v>
      </c>
      <c r="AI37" s="297">
        <v>576.5</v>
      </c>
      <c r="AJ37" s="299">
        <v>72.400000000000006</v>
      </c>
      <c r="AK37" s="299">
        <v>11</v>
      </c>
      <c r="AL37" s="298">
        <v>203.2</v>
      </c>
      <c r="AM37" s="298">
        <v>195.9</v>
      </c>
      <c r="AN37" s="297">
        <v>15.8</v>
      </c>
      <c r="AQ37" s="300"/>
      <c r="AR37" s="301" t="s">
        <v>169</v>
      </c>
      <c r="AS37" s="299">
        <v>73.099999999999994</v>
      </c>
      <c r="AT37" s="299">
        <v>14.2</v>
      </c>
      <c r="AU37" s="298">
        <v>259</v>
      </c>
      <c r="AV37" s="298">
        <v>229.5</v>
      </c>
      <c r="AW37" s="297">
        <v>77.900000000000006</v>
      </c>
      <c r="AX37" s="299">
        <v>71.900000000000006</v>
      </c>
      <c r="AY37" s="299">
        <v>14.7</v>
      </c>
      <c r="AZ37" s="298">
        <v>237.2</v>
      </c>
      <c r="BA37" s="298">
        <v>207.4</v>
      </c>
      <c r="BB37" s="297">
        <v>117.3</v>
      </c>
      <c r="BD37" s="296"/>
      <c r="BE37" s="300"/>
      <c r="BF37" s="301" t="s">
        <v>169</v>
      </c>
      <c r="BG37" s="299">
        <v>73.2</v>
      </c>
      <c r="BH37" s="299">
        <v>41.5</v>
      </c>
      <c r="BI37" s="298">
        <v>245.1</v>
      </c>
      <c r="BJ37" s="298">
        <v>237.6</v>
      </c>
      <c r="BK37" s="297">
        <v>391</v>
      </c>
      <c r="BL37" s="299">
        <v>73.2</v>
      </c>
      <c r="BM37" s="299">
        <v>32</v>
      </c>
      <c r="BN37" s="298">
        <v>336.6</v>
      </c>
      <c r="BO37" s="298">
        <v>336.5</v>
      </c>
      <c r="BP37" s="297">
        <v>952.5</v>
      </c>
      <c r="BR37" s="296"/>
      <c r="BS37" s="300"/>
      <c r="BT37" s="301" t="s">
        <v>169</v>
      </c>
      <c r="BU37" s="299">
        <v>73.099999999999994</v>
      </c>
      <c r="BV37" s="299">
        <v>12.3</v>
      </c>
      <c r="BW37" s="298">
        <v>347.7</v>
      </c>
      <c r="BX37" s="298">
        <v>330.9</v>
      </c>
      <c r="BY37" s="297">
        <v>355.5</v>
      </c>
      <c r="BZ37" s="299">
        <v>72.3</v>
      </c>
      <c r="CA37" s="299">
        <v>26.2</v>
      </c>
      <c r="CB37" s="298">
        <v>298.5</v>
      </c>
      <c r="CC37" s="298">
        <v>286.7</v>
      </c>
      <c r="CD37" s="297">
        <v>381.6</v>
      </c>
      <c r="CF37" s="296"/>
      <c r="CG37" s="296"/>
      <c r="CH37" s="300"/>
      <c r="CI37" s="301" t="s">
        <v>169</v>
      </c>
      <c r="CJ37" s="299">
        <v>72.7</v>
      </c>
      <c r="CK37" s="299">
        <v>16.100000000000001</v>
      </c>
      <c r="CL37" s="298">
        <v>201.2</v>
      </c>
      <c r="CM37" s="298">
        <v>194.5</v>
      </c>
      <c r="CN37" s="297">
        <v>47.5</v>
      </c>
      <c r="CO37" s="299">
        <v>72.8</v>
      </c>
      <c r="CP37" s="299">
        <v>8.4</v>
      </c>
      <c r="CQ37" s="298">
        <v>175</v>
      </c>
      <c r="CR37" s="298">
        <v>169.7</v>
      </c>
      <c r="CS37" s="297">
        <v>29.5</v>
      </c>
      <c r="CU37" s="296"/>
      <c r="CV37" s="300"/>
      <c r="CW37" s="301" t="s">
        <v>169</v>
      </c>
      <c r="CX37" s="299">
        <v>73.2</v>
      </c>
      <c r="CY37" s="299">
        <v>16.3</v>
      </c>
      <c r="CZ37" s="298">
        <v>418.1</v>
      </c>
      <c r="DA37" s="298">
        <v>408.9</v>
      </c>
      <c r="DB37" s="297">
        <v>561.79999999999995</v>
      </c>
      <c r="DC37" s="299">
        <v>73.3</v>
      </c>
      <c r="DD37" s="299">
        <v>17.2</v>
      </c>
      <c r="DE37" s="298">
        <v>458.4</v>
      </c>
      <c r="DF37" s="298">
        <v>448.9</v>
      </c>
      <c r="DG37" s="297">
        <v>881</v>
      </c>
      <c r="DM37" s="296"/>
      <c r="DO37" s="375" t="s">
        <v>169</v>
      </c>
      <c r="DP37" s="299">
        <v>73.599999999999994</v>
      </c>
      <c r="DQ37" s="299">
        <v>10.8</v>
      </c>
      <c r="DR37" s="298">
        <v>212.2</v>
      </c>
      <c r="DS37" s="298">
        <v>197</v>
      </c>
      <c r="DT37" s="297">
        <v>52.1</v>
      </c>
      <c r="DU37" s="299">
        <v>72.900000000000006</v>
      </c>
      <c r="DV37" s="299">
        <v>9.5</v>
      </c>
      <c r="DW37" s="298">
        <v>239.2</v>
      </c>
      <c r="DX37" s="298">
        <v>231.5</v>
      </c>
      <c r="DY37" s="297">
        <v>141.1</v>
      </c>
    </row>
    <row r="38" spans="1:129" ht="18" customHeight="1">
      <c r="B38" s="381" t="s">
        <v>168</v>
      </c>
      <c r="C38" s="294"/>
      <c r="D38" s="293">
        <v>44.2</v>
      </c>
      <c r="E38" s="293">
        <v>13.8</v>
      </c>
      <c r="F38" s="292">
        <v>375.1</v>
      </c>
      <c r="G38" s="292">
        <v>341.6</v>
      </c>
      <c r="H38" s="291">
        <v>1040.5</v>
      </c>
      <c r="I38" s="293">
        <v>43.4</v>
      </c>
      <c r="J38" s="293">
        <v>15.3</v>
      </c>
      <c r="K38" s="292">
        <v>430.3</v>
      </c>
      <c r="L38" s="292">
        <v>386.7</v>
      </c>
      <c r="M38" s="291">
        <v>1457.6</v>
      </c>
      <c r="N38" s="275"/>
      <c r="O38" s="290"/>
      <c r="P38" s="295" t="s">
        <v>168</v>
      </c>
      <c r="Q38" s="294"/>
      <c r="R38" s="293">
        <v>43.8</v>
      </c>
      <c r="S38" s="293">
        <v>14.8</v>
      </c>
      <c r="T38" s="292">
        <v>412.1</v>
      </c>
      <c r="U38" s="292">
        <v>371.1</v>
      </c>
      <c r="V38" s="291">
        <v>1368.1</v>
      </c>
      <c r="W38" s="293">
        <v>44.3</v>
      </c>
      <c r="X38" s="293">
        <v>17.5</v>
      </c>
      <c r="Y38" s="292">
        <v>521</v>
      </c>
      <c r="Z38" s="292">
        <v>462.9</v>
      </c>
      <c r="AA38" s="291">
        <v>2400.5</v>
      </c>
      <c r="AB38" s="275"/>
      <c r="AC38" s="295" t="s">
        <v>168</v>
      </c>
      <c r="AD38" s="294"/>
      <c r="AE38" s="293">
        <v>45.1</v>
      </c>
      <c r="AF38" s="293">
        <v>15.7</v>
      </c>
      <c r="AG38" s="292">
        <v>395.3</v>
      </c>
      <c r="AH38" s="292">
        <v>364.4</v>
      </c>
      <c r="AI38" s="291">
        <v>1443.5</v>
      </c>
      <c r="AJ38" s="293">
        <v>43.3</v>
      </c>
      <c r="AK38" s="293">
        <v>20.399999999999999</v>
      </c>
      <c r="AL38" s="292">
        <v>505.1</v>
      </c>
      <c r="AM38" s="292">
        <v>439.9</v>
      </c>
      <c r="AN38" s="291">
        <v>1510.2</v>
      </c>
      <c r="AO38" s="275"/>
      <c r="AP38" s="275"/>
      <c r="AQ38" s="295" t="s">
        <v>168</v>
      </c>
      <c r="AR38" s="294"/>
      <c r="AS38" s="293">
        <v>48.9</v>
      </c>
      <c r="AT38" s="293">
        <v>13.2</v>
      </c>
      <c r="AU38" s="292">
        <v>360.9</v>
      </c>
      <c r="AV38" s="292">
        <v>300</v>
      </c>
      <c r="AW38" s="291">
        <v>597.5</v>
      </c>
      <c r="AX38" s="293">
        <v>45.5</v>
      </c>
      <c r="AY38" s="293">
        <v>15.9</v>
      </c>
      <c r="AZ38" s="292">
        <v>389.6</v>
      </c>
      <c r="BA38" s="292">
        <v>326.39999999999998</v>
      </c>
      <c r="BB38" s="291">
        <v>1033.3</v>
      </c>
      <c r="BC38" s="275"/>
      <c r="BE38" s="295" t="s">
        <v>168</v>
      </c>
      <c r="BF38" s="294"/>
      <c r="BG38" s="293">
        <v>44.7</v>
      </c>
      <c r="BH38" s="293">
        <v>16</v>
      </c>
      <c r="BI38" s="292">
        <v>464</v>
      </c>
      <c r="BJ38" s="292">
        <v>441.3</v>
      </c>
      <c r="BK38" s="291">
        <v>1578.5</v>
      </c>
      <c r="BL38" s="293">
        <v>43.5</v>
      </c>
      <c r="BM38" s="293">
        <v>16.8</v>
      </c>
      <c r="BN38" s="292">
        <v>566.79999999999995</v>
      </c>
      <c r="BO38" s="292">
        <v>523.79999999999995</v>
      </c>
      <c r="BP38" s="291">
        <v>2418.8000000000002</v>
      </c>
      <c r="BQ38" s="275"/>
      <c r="BS38" s="295" t="s">
        <v>168</v>
      </c>
      <c r="BT38" s="294"/>
      <c r="BU38" s="293">
        <v>43.2</v>
      </c>
      <c r="BV38" s="293">
        <v>12.6</v>
      </c>
      <c r="BW38" s="292">
        <v>440.6</v>
      </c>
      <c r="BX38" s="292">
        <v>407.8</v>
      </c>
      <c r="BY38" s="291">
        <v>1509.5</v>
      </c>
      <c r="BZ38" s="293">
        <v>43.7</v>
      </c>
      <c r="CA38" s="293">
        <v>16.100000000000001</v>
      </c>
      <c r="CB38" s="292">
        <v>515.29999999999995</v>
      </c>
      <c r="CC38" s="292">
        <v>469.8</v>
      </c>
      <c r="CD38" s="291">
        <v>2105.6</v>
      </c>
      <c r="CE38" s="275"/>
      <c r="CH38" s="295" t="s">
        <v>168</v>
      </c>
      <c r="CI38" s="294"/>
      <c r="CJ38" s="293">
        <v>44.3</v>
      </c>
      <c r="CK38" s="293">
        <v>12.5</v>
      </c>
      <c r="CL38" s="292">
        <v>326.89999999999998</v>
      </c>
      <c r="CM38" s="292">
        <v>306.8</v>
      </c>
      <c r="CN38" s="291">
        <v>543.20000000000005</v>
      </c>
      <c r="CO38" s="293">
        <v>41.5</v>
      </c>
      <c r="CP38" s="293">
        <v>13.8</v>
      </c>
      <c r="CQ38" s="292">
        <v>363</v>
      </c>
      <c r="CR38" s="292">
        <v>334.9</v>
      </c>
      <c r="CS38" s="291">
        <v>793.7</v>
      </c>
      <c r="CT38" s="275"/>
      <c r="CV38" s="295" t="s">
        <v>168</v>
      </c>
      <c r="CW38" s="294"/>
      <c r="CX38" s="293">
        <v>42.8</v>
      </c>
      <c r="CY38" s="293">
        <v>10.1</v>
      </c>
      <c r="CZ38" s="292">
        <v>364.2</v>
      </c>
      <c r="DA38" s="292">
        <v>343</v>
      </c>
      <c r="DB38" s="291">
        <v>757.2</v>
      </c>
      <c r="DC38" s="293">
        <v>41</v>
      </c>
      <c r="DD38" s="293">
        <v>10</v>
      </c>
      <c r="DE38" s="292">
        <v>492.9</v>
      </c>
      <c r="DF38" s="292">
        <v>428.4</v>
      </c>
      <c r="DG38" s="291">
        <v>1085.0999999999999</v>
      </c>
      <c r="DH38" s="275"/>
      <c r="DI38" s="275"/>
      <c r="DJ38" s="275"/>
      <c r="DK38" s="275"/>
      <c r="DL38" s="275"/>
      <c r="DM38" s="380" t="s">
        <v>168</v>
      </c>
      <c r="DO38" s="379" t="s">
        <v>168</v>
      </c>
      <c r="DP38" s="293">
        <v>47</v>
      </c>
      <c r="DQ38" s="293">
        <v>10.6</v>
      </c>
      <c r="DR38" s="292">
        <v>323.60000000000002</v>
      </c>
      <c r="DS38" s="292">
        <v>291.5</v>
      </c>
      <c r="DT38" s="291">
        <v>652.4</v>
      </c>
      <c r="DU38" s="293">
        <v>45</v>
      </c>
      <c r="DV38" s="293">
        <v>11</v>
      </c>
      <c r="DW38" s="292">
        <v>362.6</v>
      </c>
      <c r="DX38" s="292">
        <v>328.4</v>
      </c>
      <c r="DY38" s="291">
        <v>990.4</v>
      </c>
    </row>
    <row r="39" spans="1:129" ht="18" customHeight="1">
      <c r="B39" s="378" t="s">
        <v>167</v>
      </c>
      <c r="C39" s="377"/>
      <c r="D39" s="287">
        <v>42.4</v>
      </c>
      <c r="E39" s="287">
        <v>10</v>
      </c>
      <c r="F39" s="286">
        <v>279.7</v>
      </c>
      <c r="G39" s="286">
        <v>262.5</v>
      </c>
      <c r="H39" s="285">
        <v>644.70000000000005</v>
      </c>
      <c r="I39" s="287">
        <v>41.5</v>
      </c>
      <c r="J39" s="287">
        <v>10.1</v>
      </c>
      <c r="K39" s="286">
        <v>299.3</v>
      </c>
      <c r="L39" s="286">
        <v>274.60000000000002</v>
      </c>
      <c r="M39" s="285">
        <v>709.7</v>
      </c>
      <c r="N39" s="275"/>
      <c r="O39" s="290"/>
      <c r="P39" s="289" t="s">
        <v>167</v>
      </c>
      <c r="Q39" s="288"/>
      <c r="R39" s="287">
        <v>40.9</v>
      </c>
      <c r="S39" s="287">
        <v>10.3</v>
      </c>
      <c r="T39" s="286">
        <v>298.3</v>
      </c>
      <c r="U39" s="286">
        <v>271.7</v>
      </c>
      <c r="V39" s="285">
        <v>895.6</v>
      </c>
      <c r="W39" s="287">
        <v>40.9</v>
      </c>
      <c r="X39" s="287">
        <v>12.4</v>
      </c>
      <c r="Y39" s="286">
        <v>351.6</v>
      </c>
      <c r="Z39" s="286">
        <v>307.60000000000002</v>
      </c>
      <c r="AA39" s="285">
        <v>1485.1</v>
      </c>
      <c r="AB39" s="275"/>
      <c r="AC39" s="289" t="s">
        <v>167</v>
      </c>
      <c r="AD39" s="288"/>
      <c r="AE39" s="287">
        <v>40.6</v>
      </c>
      <c r="AF39" s="287">
        <v>13.2</v>
      </c>
      <c r="AG39" s="286">
        <v>324.39999999999998</v>
      </c>
      <c r="AH39" s="286">
        <v>304</v>
      </c>
      <c r="AI39" s="285">
        <v>1133.3</v>
      </c>
      <c r="AJ39" s="287">
        <v>42.2</v>
      </c>
      <c r="AK39" s="287">
        <v>17.3</v>
      </c>
      <c r="AL39" s="286">
        <v>396.3</v>
      </c>
      <c r="AM39" s="286">
        <v>355.4</v>
      </c>
      <c r="AN39" s="285">
        <v>1208.0999999999999</v>
      </c>
      <c r="AO39" s="275"/>
      <c r="AP39" s="275"/>
      <c r="AQ39" s="289" t="s">
        <v>167</v>
      </c>
      <c r="AR39" s="288"/>
      <c r="AS39" s="287">
        <v>42.8</v>
      </c>
      <c r="AT39" s="287">
        <v>10.1</v>
      </c>
      <c r="AU39" s="286">
        <v>266.2</v>
      </c>
      <c r="AV39" s="286">
        <v>240.3</v>
      </c>
      <c r="AW39" s="285">
        <v>569.20000000000005</v>
      </c>
      <c r="AX39" s="287">
        <v>42.4</v>
      </c>
      <c r="AY39" s="287">
        <v>10.6</v>
      </c>
      <c r="AZ39" s="286">
        <v>283.7</v>
      </c>
      <c r="BA39" s="286">
        <v>253.5</v>
      </c>
      <c r="BB39" s="285">
        <v>654.6</v>
      </c>
      <c r="BC39" s="275"/>
      <c r="BE39" s="289" t="s">
        <v>167</v>
      </c>
      <c r="BF39" s="288"/>
      <c r="BG39" s="287">
        <v>39</v>
      </c>
      <c r="BH39" s="287">
        <v>11</v>
      </c>
      <c r="BI39" s="286">
        <v>333.4</v>
      </c>
      <c r="BJ39" s="286">
        <v>313.39999999999998</v>
      </c>
      <c r="BK39" s="285">
        <v>919.6</v>
      </c>
      <c r="BL39" s="287">
        <v>44.3</v>
      </c>
      <c r="BM39" s="287">
        <v>13.2</v>
      </c>
      <c r="BN39" s="286">
        <v>326.2</v>
      </c>
      <c r="BO39" s="286">
        <v>302.89999999999998</v>
      </c>
      <c r="BP39" s="285">
        <v>1022.4</v>
      </c>
      <c r="BQ39" s="275"/>
      <c r="BS39" s="289" t="s">
        <v>167</v>
      </c>
      <c r="BT39" s="288"/>
      <c r="BU39" s="287">
        <v>39.799999999999997</v>
      </c>
      <c r="BV39" s="287">
        <v>9</v>
      </c>
      <c r="BW39" s="286">
        <v>328.6</v>
      </c>
      <c r="BX39" s="286">
        <v>307.8</v>
      </c>
      <c r="BY39" s="285">
        <v>944.8</v>
      </c>
      <c r="BZ39" s="287">
        <v>40.200000000000003</v>
      </c>
      <c r="CA39" s="287">
        <v>11</v>
      </c>
      <c r="CB39" s="286">
        <v>392</v>
      </c>
      <c r="CC39" s="286">
        <v>357.6</v>
      </c>
      <c r="CD39" s="285">
        <v>1270.0999999999999</v>
      </c>
      <c r="CE39" s="275"/>
      <c r="CH39" s="289" t="s">
        <v>167</v>
      </c>
      <c r="CI39" s="288"/>
      <c r="CJ39" s="287">
        <v>41.2</v>
      </c>
      <c r="CK39" s="287">
        <v>9.6999999999999993</v>
      </c>
      <c r="CL39" s="286">
        <v>248.8</v>
      </c>
      <c r="CM39" s="286">
        <v>237.1</v>
      </c>
      <c r="CN39" s="285">
        <v>294.8</v>
      </c>
      <c r="CO39" s="287">
        <v>38.9</v>
      </c>
      <c r="CP39" s="287">
        <v>8.8000000000000007</v>
      </c>
      <c r="CQ39" s="286">
        <v>253.7</v>
      </c>
      <c r="CR39" s="286">
        <v>236.1</v>
      </c>
      <c r="CS39" s="285">
        <v>344.4</v>
      </c>
      <c r="CT39" s="275"/>
      <c r="CV39" s="289" t="s">
        <v>167</v>
      </c>
      <c r="CW39" s="288"/>
      <c r="CX39" s="287">
        <v>44.3</v>
      </c>
      <c r="CY39" s="287">
        <v>9.8000000000000007</v>
      </c>
      <c r="CZ39" s="286">
        <v>287.39999999999998</v>
      </c>
      <c r="DA39" s="286">
        <v>270.89999999999998</v>
      </c>
      <c r="DB39" s="285">
        <v>656.1</v>
      </c>
      <c r="DC39" s="287">
        <v>40.4</v>
      </c>
      <c r="DD39" s="287">
        <v>9.4</v>
      </c>
      <c r="DE39" s="286">
        <v>335.6</v>
      </c>
      <c r="DF39" s="286">
        <v>303.3</v>
      </c>
      <c r="DG39" s="285">
        <v>844.3</v>
      </c>
      <c r="DH39" s="275"/>
      <c r="DI39" s="275"/>
      <c r="DJ39" s="275"/>
      <c r="DK39" s="275"/>
      <c r="DL39" s="275"/>
      <c r="DM39" s="376" t="s">
        <v>167</v>
      </c>
      <c r="DO39" s="375" t="s">
        <v>167</v>
      </c>
      <c r="DP39" s="287">
        <v>43.8</v>
      </c>
      <c r="DQ39" s="287">
        <v>7.3</v>
      </c>
      <c r="DR39" s="286">
        <v>253.8</v>
      </c>
      <c r="DS39" s="286">
        <v>239.2</v>
      </c>
      <c r="DT39" s="285">
        <v>385.3</v>
      </c>
      <c r="DU39" s="287">
        <v>43.1</v>
      </c>
      <c r="DV39" s="287">
        <v>6.4</v>
      </c>
      <c r="DW39" s="286">
        <v>266.2</v>
      </c>
      <c r="DX39" s="286">
        <v>251.4</v>
      </c>
      <c r="DY39" s="285">
        <v>289.89999999999998</v>
      </c>
    </row>
    <row r="40" spans="1:129" s="281" customFormat="1" ht="18" customHeight="1">
      <c r="B40" s="284" t="s">
        <v>166</v>
      </c>
      <c r="C40" s="284"/>
      <c r="D40" s="284"/>
      <c r="E40" s="284"/>
      <c r="F40" s="284"/>
      <c r="G40" s="284"/>
      <c r="H40" s="284"/>
      <c r="I40" s="284"/>
      <c r="J40" s="284"/>
      <c r="K40" s="284"/>
      <c r="L40" s="284"/>
      <c r="M40" s="284"/>
      <c r="N40" s="282"/>
      <c r="P40" s="283" t="s">
        <v>166</v>
      </c>
      <c r="Q40" s="283"/>
      <c r="R40" s="283"/>
      <c r="S40" s="283"/>
      <c r="T40" s="283"/>
      <c r="U40" s="283"/>
      <c r="V40" s="283"/>
      <c r="W40" s="283"/>
      <c r="X40" s="283"/>
      <c r="Y40" s="283"/>
      <c r="Z40" s="283"/>
      <c r="AA40" s="283"/>
      <c r="AB40" s="282"/>
      <c r="AC40" s="283" t="s">
        <v>166</v>
      </c>
      <c r="AD40" s="283"/>
      <c r="AE40" s="283"/>
      <c r="AF40" s="283"/>
      <c r="AG40" s="283"/>
      <c r="AH40" s="283"/>
      <c r="AI40" s="283"/>
      <c r="AJ40" s="283"/>
      <c r="AK40" s="283"/>
      <c r="AL40" s="283"/>
      <c r="AM40" s="283"/>
      <c r="AN40" s="283"/>
      <c r="AO40" s="282"/>
      <c r="AP40" s="282"/>
      <c r="AQ40" s="283" t="s">
        <v>166</v>
      </c>
      <c r="AR40" s="283"/>
      <c r="AS40" s="283"/>
      <c r="AT40" s="283"/>
      <c r="AU40" s="283"/>
      <c r="AV40" s="283"/>
      <c r="AW40" s="283"/>
      <c r="AX40" s="283"/>
      <c r="AY40" s="283"/>
      <c r="AZ40" s="283"/>
      <c r="BA40" s="283"/>
      <c r="BB40" s="283"/>
      <c r="BC40" s="282"/>
      <c r="BD40" s="282"/>
      <c r="BE40" s="283" t="s">
        <v>166</v>
      </c>
      <c r="BF40" s="283"/>
      <c r="BG40" s="283"/>
      <c r="BH40" s="283"/>
      <c r="BI40" s="283"/>
      <c r="BJ40" s="283"/>
      <c r="BK40" s="283"/>
      <c r="BL40" s="283"/>
      <c r="BM40" s="283"/>
      <c r="BN40" s="283"/>
      <c r="BO40" s="283"/>
      <c r="BP40" s="283"/>
      <c r="BQ40" s="282"/>
      <c r="BR40" s="282"/>
      <c r="BS40" s="283" t="s">
        <v>166</v>
      </c>
      <c r="BT40" s="283"/>
      <c r="BU40" s="283"/>
      <c r="BV40" s="283"/>
      <c r="BW40" s="283"/>
      <c r="BX40" s="283"/>
      <c r="BY40" s="283"/>
      <c r="BZ40" s="283"/>
      <c r="CA40" s="283"/>
      <c r="CB40" s="283"/>
      <c r="CC40" s="283"/>
      <c r="CD40" s="283"/>
      <c r="CE40" s="282"/>
      <c r="CF40" s="282"/>
      <c r="CG40" s="282"/>
      <c r="CH40" s="283" t="s">
        <v>166</v>
      </c>
      <c r="CI40" s="283"/>
      <c r="CJ40" s="283"/>
      <c r="CK40" s="283"/>
      <c r="CL40" s="283"/>
      <c r="CM40" s="283"/>
      <c r="CN40" s="283"/>
      <c r="CO40" s="283"/>
      <c r="CP40" s="283"/>
      <c r="CQ40" s="283"/>
      <c r="CR40" s="283"/>
      <c r="CS40" s="283"/>
      <c r="CT40" s="282"/>
      <c r="CU40" s="282"/>
      <c r="CV40" s="283" t="s">
        <v>166</v>
      </c>
      <c r="CW40" s="283"/>
      <c r="CX40" s="283"/>
      <c r="CY40" s="283"/>
      <c r="CZ40" s="283"/>
      <c r="DA40" s="283"/>
      <c r="DB40" s="283"/>
      <c r="DC40" s="283"/>
      <c r="DD40" s="283"/>
      <c r="DE40" s="283"/>
      <c r="DF40" s="283"/>
      <c r="DG40" s="283"/>
      <c r="DH40" s="282"/>
      <c r="DI40" s="282"/>
      <c r="DJ40" s="282"/>
      <c r="DK40" s="282"/>
      <c r="DL40" s="282"/>
      <c r="DM40" s="374" t="s">
        <v>166</v>
      </c>
      <c r="DO40" s="283" t="s">
        <v>166</v>
      </c>
      <c r="DP40" s="283"/>
      <c r="DQ40" s="283"/>
      <c r="DR40" s="283"/>
      <c r="DS40" s="283"/>
      <c r="DT40" s="283"/>
      <c r="DU40" s="283"/>
      <c r="DV40" s="283"/>
      <c r="DW40" s="283"/>
      <c r="DX40" s="283"/>
      <c r="DY40" s="283"/>
    </row>
    <row r="41" spans="1:129" s="281" customFormat="1" ht="9.9499999999999993" customHeight="1">
      <c r="N41" s="282"/>
      <c r="AB41" s="282"/>
      <c r="AO41" s="282"/>
      <c r="AP41" s="282"/>
      <c r="BC41" s="282"/>
      <c r="BD41" s="282"/>
      <c r="BQ41" s="282"/>
      <c r="BR41" s="282"/>
      <c r="CE41" s="282"/>
      <c r="CF41" s="282"/>
      <c r="CG41" s="282"/>
      <c r="CT41" s="282"/>
      <c r="CU41" s="282"/>
      <c r="DH41" s="282"/>
      <c r="DI41" s="282"/>
      <c r="DJ41" s="282"/>
      <c r="DK41" s="282"/>
      <c r="DL41" s="282"/>
    </row>
    <row r="43" spans="1:129" ht="30" customHeight="1">
      <c r="B43" s="371" t="s">
        <v>201</v>
      </c>
      <c r="C43" s="370"/>
      <c r="D43" s="370"/>
      <c r="E43" s="370"/>
      <c r="F43" s="370"/>
      <c r="G43" s="370"/>
      <c r="H43" s="370"/>
      <c r="I43" s="370"/>
      <c r="J43" s="370"/>
      <c r="K43" s="370"/>
      <c r="L43" s="370"/>
      <c r="M43" s="370"/>
      <c r="N43" s="275"/>
      <c r="P43" s="371" t="s">
        <v>200</v>
      </c>
      <c r="Q43" s="370"/>
      <c r="R43" s="370"/>
      <c r="S43" s="370"/>
      <c r="T43" s="370"/>
      <c r="U43" s="370"/>
      <c r="V43" s="370"/>
      <c r="W43" s="370"/>
      <c r="X43" s="370"/>
      <c r="Y43" s="370"/>
      <c r="Z43" s="370"/>
      <c r="AA43" s="370"/>
      <c r="AB43" s="275"/>
      <c r="AC43" s="371" t="s">
        <v>199</v>
      </c>
      <c r="AD43" s="370"/>
      <c r="AE43" s="370"/>
      <c r="AF43" s="370"/>
      <c r="AG43" s="370"/>
      <c r="AH43" s="370"/>
      <c r="AI43" s="370"/>
      <c r="AJ43" s="370"/>
      <c r="AK43" s="370"/>
      <c r="AL43" s="370"/>
      <c r="AM43" s="370"/>
      <c r="AN43" s="370"/>
      <c r="AO43" s="275"/>
      <c r="AP43" s="275"/>
      <c r="AQ43" s="373" t="s">
        <v>198</v>
      </c>
      <c r="AR43" s="372"/>
      <c r="AS43" s="372"/>
      <c r="AT43" s="372"/>
      <c r="AU43" s="372"/>
      <c r="AV43" s="372"/>
      <c r="AW43" s="372"/>
      <c r="AX43" s="372"/>
      <c r="AY43" s="372"/>
      <c r="AZ43" s="372"/>
      <c r="BA43" s="372"/>
      <c r="BB43" s="372"/>
      <c r="BC43" s="275"/>
      <c r="BE43" s="371" t="s">
        <v>197</v>
      </c>
      <c r="BF43" s="370"/>
      <c r="BG43" s="370"/>
      <c r="BH43" s="370"/>
      <c r="BI43" s="370"/>
      <c r="BJ43" s="370"/>
      <c r="BK43" s="370"/>
      <c r="BL43" s="370"/>
      <c r="BM43" s="370"/>
      <c r="BN43" s="370"/>
      <c r="BO43" s="370"/>
      <c r="BP43" s="370"/>
      <c r="BQ43" s="275"/>
      <c r="BS43" s="371" t="s">
        <v>196</v>
      </c>
      <c r="BT43" s="370"/>
      <c r="BU43" s="370"/>
      <c r="BV43" s="370"/>
      <c r="BW43" s="370"/>
      <c r="BX43" s="370"/>
      <c r="BY43" s="370"/>
      <c r="BZ43" s="370"/>
      <c r="CA43" s="370"/>
      <c r="CB43" s="370"/>
      <c r="CC43" s="370"/>
      <c r="CD43" s="370"/>
      <c r="CE43" s="275"/>
      <c r="CH43" s="371" t="s">
        <v>195</v>
      </c>
      <c r="CI43" s="370"/>
      <c r="CJ43" s="370"/>
      <c r="CK43" s="370"/>
      <c r="CL43" s="370"/>
      <c r="CM43" s="370"/>
      <c r="CN43" s="370"/>
      <c r="CO43" s="370"/>
      <c r="CP43" s="370"/>
      <c r="CQ43" s="370"/>
      <c r="CR43" s="370"/>
      <c r="CS43" s="370"/>
      <c r="CT43" s="275"/>
      <c r="CV43" s="371" t="s">
        <v>194</v>
      </c>
      <c r="CW43" s="370"/>
      <c r="CX43" s="370"/>
      <c r="CY43" s="370"/>
      <c r="CZ43" s="370"/>
      <c r="DA43" s="370"/>
      <c r="DB43" s="370"/>
      <c r="DC43" s="370"/>
      <c r="DD43" s="370"/>
      <c r="DE43" s="370"/>
      <c r="DF43" s="370"/>
      <c r="DG43" s="370"/>
      <c r="DH43" s="275"/>
      <c r="DI43" s="275"/>
      <c r="DJ43" s="275"/>
      <c r="DK43" s="275"/>
      <c r="DL43" s="275"/>
      <c r="DM43" s="369"/>
    </row>
    <row r="44" spans="1:129" s="314" customFormat="1" ht="18" customHeight="1">
      <c r="A44" s="328"/>
      <c r="B44" s="352" t="s">
        <v>191</v>
      </c>
      <c r="C44" s="351"/>
      <c r="D44" s="349" t="s">
        <v>193</v>
      </c>
      <c r="E44" s="348"/>
      <c r="F44" s="348"/>
      <c r="G44" s="348"/>
      <c r="H44" s="350"/>
      <c r="I44" s="349" t="s">
        <v>192</v>
      </c>
      <c r="J44" s="348"/>
      <c r="K44" s="348"/>
      <c r="L44" s="348"/>
      <c r="M44" s="348"/>
      <c r="O44" s="328"/>
      <c r="P44" s="352" t="s">
        <v>191</v>
      </c>
      <c r="Q44" s="351"/>
      <c r="R44" s="353" t="s">
        <v>193</v>
      </c>
      <c r="S44" s="348"/>
      <c r="T44" s="348"/>
      <c r="U44" s="348"/>
      <c r="V44" s="350"/>
      <c r="W44" s="349" t="s">
        <v>192</v>
      </c>
      <c r="X44" s="348"/>
      <c r="Y44" s="348"/>
      <c r="Z44" s="348"/>
      <c r="AA44" s="348"/>
      <c r="AC44" s="352" t="s">
        <v>191</v>
      </c>
      <c r="AD44" s="355"/>
      <c r="AE44" s="349" t="s">
        <v>193</v>
      </c>
      <c r="AF44" s="348"/>
      <c r="AG44" s="348"/>
      <c r="AH44" s="348"/>
      <c r="AI44" s="354"/>
      <c r="AJ44" s="349" t="s">
        <v>192</v>
      </c>
      <c r="AK44" s="348"/>
      <c r="AL44" s="348"/>
      <c r="AM44" s="348"/>
      <c r="AN44" s="348"/>
      <c r="AQ44" s="352" t="s">
        <v>191</v>
      </c>
      <c r="AR44" s="351"/>
      <c r="AS44" s="368" t="s">
        <v>193</v>
      </c>
      <c r="AT44" s="367"/>
      <c r="AU44" s="367"/>
      <c r="AV44" s="367"/>
      <c r="AW44" s="366"/>
      <c r="AX44" s="349" t="s">
        <v>192</v>
      </c>
      <c r="AY44" s="348"/>
      <c r="AZ44" s="348"/>
      <c r="BA44" s="348"/>
      <c r="BB44" s="348"/>
      <c r="BE44" s="352" t="s">
        <v>191</v>
      </c>
      <c r="BF44" s="351"/>
      <c r="BG44" s="353" t="s">
        <v>193</v>
      </c>
      <c r="BH44" s="348"/>
      <c r="BI44" s="348"/>
      <c r="BJ44" s="348"/>
      <c r="BK44" s="354"/>
      <c r="BL44" s="349" t="s">
        <v>192</v>
      </c>
      <c r="BM44" s="348"/>
      <c r="BN44" s="348"/>
      <c r="BO44" s="348"/>
      <c r="BP44" s="348"/>
      <c r="BS44" s="352" t="s">
        <v>191</v>
      </c>
      <c r="BT44" s="351"/>
      <c r="BU44" s="349" t="s">
        <v>193</v>
      </c>
      <c r="BV44" s="348"/>
      <c r="BW44" s="348"/>
      <c r="BX44" s="348"/>
      <c r="BY44" s="354"/>
      <c r="BZ44" s="349" t="s">
        <v>192</v>
      </c>
      <c r="CA44" s="348"/>
      <c r="CB44" s="348"/>
      <c r="CC44" s="348"/>
      <c r="CD44" s="348"/>
      <c r="CH44" s="352" t="s">
        <v>191</v>
      </c>
      <c r="CI44" s="365"/>
      <c r="CJ44" s="348" t="s">
        <v>193</v>
      </c>
      <c r="CK44" s="348"/>
      <c r="CL44" s="348"/>
      <c r="CM44" s="348"/>
      <c r="CN44" s="350"/>
      <c r="CO44" s="349" t="s">
        <v>192</v>
      </c>
      <c r="CP44" s="348"/>
      <c r="CQ44" s="348"/>
      <c r="CR44" s="348"/>
      <c r="CS44" s="348"/>
      <c r="CV44" s="352" t="s">
        <v>191</v>
      </c>
      <c r="CW44" s="351"/>
      <c r="CX44" s="349" t="s">
        <v>193</v>
      </c>
      <c r="CY44" s="348"/>
      <c r="CZ44" s="348"/>
      <c r="DA44" s="348"/>
      <c r="DB44" s="354"/>
      <c r="DC44" s="349" t="s">
        <v>192</v>
      </c>
      <c r="DD44" s="348"/>
      <c r="DE44" s="348"/>
      <c r="DF44" s="348"/>
      <c r="DG44" s="348"/>
    </row>
    <row r="45" spans="1:129" s="314" customFormat="1" ht="30" customHeight="1">
      <c r="A45" s="328"/>
      <c r="B45" s="339"/>
      <c r="C45" s="338"/>
      <c r="D45" s="335" t="s">
        <v>188</v>
      </c>
      <c r="E45" s="335" t="s">
        <v>187</v>
      </c>
      <c r="F45" s="334" t="s">
        <v>186</v>
      </c>
      <c r="G45" s="337"/>
      <c r="H45" s="336" t="s">
        <v>185</v>
      </c>
      <c r="I45" s="335" t="s">
        <v>188</v>
      </c>
      <c r="J45" s="347" t="s">
        <v>187</v>
      </c>
      <c r="K45" s="334" t="s">
        <v>186</v>
      </c>
      <c r="L45" s="345"/>
      <c r="M45" s="342" t="s">
        <v>185</v>
      </c>
      <c r="O45" s="328"/>
      <c r="P45" s="339"/>
      <c r="Q45" s="338"/>
      <c r="R45" s="341" t="s">
        <v>188</v>
      </c>
      <c r="S45" s="335" t="s">
        <v>187</v>
      </c>
      <c r="T45" s="362" t="s">
        <v>186</v>
      </c>
      <c r="U45" s="333"/>
      <c r="V45" s="336" t="s">
        <v>185</v>
      </c>
      <c r="W45" s="335" t="s">
        <v>188</v>
      </c>
      <c r="X45" s="335" t="s">
        <v>187</v>
      </c>
      <c r="Y45" s="334" t="s">
        <v>186</v>
      </c>
      <c r="Z45" s="333"/>
      <c r="AA45" s="332" t="s">
        <v>185</v>
      </c>
      <c r="AC45" s="339"/>
      <c r="AD45" s="346"/>
      <c r="AE45" s="335" t="s">
        <v>188</v>
      </c>
      <c r="AF45" s="335" t="s">
        <v>187</v>
      </c>
      <c r="AG45" s="334" t="s">
        <v>186</v>
      </c>
      <c r="AH45" s="333"/>
      <c r="AI45" s="343" t="s">
        <v>185</v>
      </c>
      <c r="AJ45" s="335" t="s">
        <v>188</v>
      </c>
      <c r="AK45" s="335" t="s">
        <v>187</v>
      </c>
      <c r="AL45" s="334" t="s">
        <v>186</v>
      </c>
      <c r="AM45" s="345"/>
      <c r="AN45" s="332" t="s">
        <v>185</v>
      </c>
      <c r="AQ45" s="339"/>
      <c r="AR45" s="338"/>
      <c r="AS45" s="341" t="s">
        <v>188</v>
      </c>
      <c r="AT45" s="335" t="s">
        <v>187</v>
      </c>
      <c r="AU45" s="334" t="s">
        <v>186</v>
      </c>
      <c r="AV45" s="340"/>
      <c r="AW45" s="336" t="s">
        <v>185</v>
      </c>
      <c r="AX45" s="335" t="s">
        <v>188</v>
      </c>
      <c r="AY45" s="335" t="s">
        <v>187</v>
      </c>
      <c r="AZ45" s="330" t="s">
        <v>186</v>
      </c>
      <c r="BA45" s="364"/>
      <c r="BB45" s="332" t="s">
        <v>185</v>
      </c>
      <c r="BE45" s="339"/>
      <c r="BF45" s="338"/>
      <c r="BG45" s="335" t="s">
        <v>188</v>
      </c>
      <c r="BH45" s="335" t="s">
        <v>187</v>
      </c>
      <c r="BI45" s="334" t="s">
        <v>186</v>
      </c>
      <c r="BJ45" s="345"/>
      <c r="BK45" s="336" t="s">
        <v>185</v>
      </c>
      <c r="BL45" s="347" t="s">
        <v>188</v>
      </c>
      <c r="BM45" s="335" t="s">
        <v>187</v>
      </c>
      <c r="BN45" s="363" t="s">
        <v>186</v>
      </c>
      <c r="BO45" s="340"/>
      <c r="BP45" s="332" t="s">
        <v>185</v>
      </c>
      <c r="BS45" s="339"/>
      <c r="BT45" s="338"/>
      <c r="BU45" s="335" t="s">
        <v>188</v>
      </c>
      <c r="BV45" s="335" t="s">
        <v>187</v>
      </c>
      <c r="BW45" s="334" t="s">
        <v>186</v>
      </c>
      <c r="BX45" s="344"/>
      <c r="BY45" s="336" t="s">
        <v>185</v>
      </c>
      <c r="BZ45" s="335" t="s">
        <v>188</v>
      </c>
      <c r="CA45" s="335" t="s">
        <v>187</v>
      </c>
      <c r="CB45" s="362" t="s">
        <v>186</v>
      </c>
      <c r="CC45" s="333"/>
      <c r="CD45" s="332" t="s">
        <v>185</v>
      </c>
      <c r="CH45" s="339"/>
      <c r="CI45" s="346"/>
      <c r="CJ45" s="335" t="s">
        <v>188</v>
      </c>
      <c r="CK45" s="335" t="s">
        <v>187</v>
      </c>
      <c r="CL45" s="362" t="s">
        <v>186</v>
      </c>
      <c r="CM45" s="340"/>
      <c r="CN45" s="343" t="s">
        <v>185</v>
      </c>
      <c r="CO45" s="335" t="s">
        <v>188</v>
      </c>
      <c r="CP45" s="335" t="s">
        <v>187</v>
      </c>
      <c r="CQ45" s="334" t="s">
        <v>186</v>
      </c>
      <c r="CR45" s="340"/>
      <c r="CS45" s="332" t="s">
        <v>185</v>
      </c>
      <c r="CV45" s="339"/>
      <c r="CW45" s="338"/>
      <c r="CX45" s="335" t="s">
        <v>188</v>
      </c>
      <c r="CY45" s="335" t="s">
        <v>187</v>
      </c>
      <c r="CZ45" s="334" t="s">
        <v>186</v>
      </c>
      <c r="DA45" s="340"/>
      <c r="DB45" s="336" t="s">
        <v>185</v>
      </c>
      <c r="DC45" s="335" t="s">
        <v>188</v>
      </c>
      <c r="DD45" s="335" t="s">
        <v>187</v>
      </c>
      <c r="DE45" s="362" t="s">
        <v>186</v>
      </c>
      <c r="DF45" s="333"/>
      <c r="DG45" s="332" t="s">
        <v>185</v>
      </c>
    </row>
    <row r="46" spans="1:129" s="314" customFormat="1" ht="59.25" customHeight="1">
      <c r="A46" s="328"/>
      <c r="B46" s="322"/>
      <c r="C46" s="321"/>
      <c r="D46" s="327"/>
      <c r="E46" s="327"/>
      <c r="F46" s="330"/>
      <c r="G46" s="329" t="s">
        <v>184</v>
      </c>
      <c r="H46" s="343"/>
      <c r="I46" s="327"/>
      <c r="J46" s="347"/>
      <c r="K46" s="318"/>
      <c r="L46" s="317" t="s">
        <v>184</v>
      </c>
      <c r="M46" s="342"/>
      <c r="O46" s="328"/>
      <c r="P46" s="322"/>
      <c r="Q46" s="321"/>
      <c r="R46" s="323"/>
      <c r="S46" s="319"/>
      <c r="T46" s="362"/>
      <c r="U46" s="317" t="s">
        <v>184</v>
      </c>
      <c r="V46" s="320"/>
      <c r="W46" s="319"/>
      <c r="X46" s="319"/>
      <c r="Y46" s="318"/>
      <c r="Z46" s="317" t="s">
        <v>184</v>
      </c>
      <c r="AA46" s="316"/>
      <c r="AC46" s="322"/>
      <c r="AD46" s="325"/>
      <c r="AE46" s="327"/>
      <c r="AF46" s="319"/>
      <c r="AG46" s="318"/>
      <c r="AH46" s="317" t="s">
        <v>184</v>
      </c>
      <c r="AI46" s="320"/>
      <c r="AJ46" s="319"/>
      <c r="AK46" s="319"/>
      <c r="AL46" s="318"/>
      <c r="AM46" s="329" t="s">
        <v>184</v>
      </c>
      <c r="AN46" s="316"/>
      <c r="AQ46" s="339"/>
      <c r="AR46" s="338"/>
      <c r="AS46" s="331"/>
      <c r="AT46" s="327"/>
      <c r="AU46" s="330"/>
      <c r="AV46" s="317" t="s">
        <v>184</v>
      </c>
      <c r="AW46" s="320"/>
      <c r="AX46" s="319"/>
      <c r="AY46" s="319"/>
      <c r="AZ46" s="318"/>
      <c r="BA46" s="317" t="s">
        <v>184</v>
      </c>
      <c r="BB46" s="316"/>
      <c r="BE46" s="322"/>
      <c r="BF46" s="321"/>
      <c r="BG46" s="319"/>
      <c r="BH46" s="319"/>
      <c r="BI46" s="318"/>
      <c r="BJ46" s="317" t="s">
        <v>184</v>
      </c>
      <c r="BK46" s="320"/>
      <c r="BL46" s="347"/>
      <c r="BM46" s="319"/>
      <c r="BN46" s="361"/>
      <c r="BO46" s="324" t="s">
        <v>184</v>
      </c>
      <c r="BP46" s="316"/>
      <c r="BS46" s="322"/>
      <c r="BT46" s="321"/>
      <c r="BU46" s="319"/>
      <c r="BV46" s="319"/>
      <c r="BW46" s="318"/>
      <c r="BX46" s="317" t="s">
        <v>184</v>
      </c>
      <c r="BY46" s="320"/>
      <c r="BZ46" s="319"/>
      <c r="CA46" s="319"/>
      <c r="CB46" s="362"/>
      <c r="CC46" s="317" t="s">
        <v>184</v>
      </c>
      <c r="CD46" s="316"/>
      <c r="CH46" s="322"/>
      <c r="CI46" s="325"/>
      <c r="CJ46" s="327"/>
      <c r="CK46" s="319"/>
      <c r="CL46" s="361"/>
      <c r="CM46" s="324" t="s">
        <v>184</v>
      </c>
      <c r="CN46" s="320"/>
      <c r="CO46" s="319"/>
      <c r="CP46" s="319"/>
      <c r="CQ46" s="320"/>
      <c r="CR46" s="317" t="s">
        <v>184</v>
      </c>
      <c r="CS46" s="316"/>
      <c r="CV46" s="322"/>
      <c r="CW46" s="321"/>
      <c r="CX46" s="319"/>
      <c r="CY46" s="319"/>
      <c r="CZ46" s="320"/>
      <c r="DA46" s="317" t="s">
        <v>184</v>
      </c>
      <c r="DB46" s="320"/>
      <c r="DC46" s="319"/>
      <c r="DD46" s="319"/>
      <c r="DE46" s="361"/>
      <c r="DF46" s="317" t="s">
        <v>184</v>
      </c>
      <c r="DG46" s="316"/>
    </row>
    <row r="47" spans="1:129" ht="18" customHeight="1">
      <c r="A47" s="290"/>
      <c r="B47" s="308" t="s">
        <v>182</v>
      </c>
      <c r="C47" s="307"/>
      <c r="D47" s="313">
        <v>47.9</v>
      </c>
      <c r="E47" s="313">
        <v>14.5</v>
      </c>
      <c r="F47" s="312">
        <v>397.7</v>
      </c>
      <c r="G47" s="312">
        <v>366.7</v>
      </c>
      <c r="H47" s="311">
        <v>1377.4</v>
      </c>
      <c r="I47" s="313">
        <v>51.9</v>
      </c>
      <c r="J47" s="313">
        <v>13.1</v>
      </c>
      <c r="K47" s="305">
        <v>313.5</v>
      </c>
      <c r="L47" s="305">
        <v>286.2</v>
      </c>
      <c r="M47" s="311">
        <v>654.6</v>
      </c>
      <c r="N47" s="275"/>
      <c r="O47" s="290"/>
      <c r="P47" s="308" t="s">
        <v>182</v>
      </c>
      <c r="Q47" s="307"/>
      <c r="R47" s="306">
        <v>43.7</v>
      </c>
      <c r="S47" s="306">
        <v>14.8</v>
      </c>
      <c r="T47" s="312">
        <v>340</v>
      </c>
      <c r="U47" s="305">
        <v>306</v>
      </c>
      <c r="V47" s="304">
        <v>1055.5</v>
      </c>
      <c r="W47" s="306">
        <v>45.8</v>
      </c>
      <c r="X47" s="306">
        <v>13</v>
      </c>
      <c r="Y47" s="305">
        <v>294.7</v>
      </c>
      <c r="Z47" s="305">
        <v>273.60000000000002</v>
      </c>
      <c r="AA47" s="304">
        <v>594.70000000000005</v>
      </c>
      <c r="AB47" s="275"/>
      <c r="AC47" s="308" t="s">
        <v>182</v>
      </c>
      <c r="AD47" s="307"/>
      <c r="AE47" s="313">
        <v>40.6</v>
      </c>
      <c r="AF47" s="306">
        <v>12.2</v>
      </c>
      <c r="AG47" s="305">
        <v>409.9</v>
      </c>
      <c r="AH47" s="305">
        <v>381.2</v>
      </c>
      <c r="AI47" s="304">
        <v>1134.8</v>
      </c>
      <c r="AJ47" s="306">
        <v>42.3</v>
      </c>
      <c r="AK47" s="306">
        <v>10.7</v>
      </c>
      <c r="AL47" s="305">
        <v>374.4</v>
      </c>
      <c r="AM47" s="312">
        <v>359.8</v>
      </c>
      <c r="AN47" s="304">
        <v>609.4</v>
      </c>
      <c r="AO47" s="275"/>
      <c r="AP47" s="275"/>
      <c r="AQ47" s="310" t="s">
        <v>182</v>
      </c>
      <c r="AR47" s="309"/>
      <c r="AS47" s="313">
        <v>42.7</v>
      </c>
      <c r="AT47" s="313">
        <v>13</v>
      </c>
      <c r="AU47" s="312">
        <v>340.6</v>
      </c>
      <c r="AV47" s="305">
        <v>319.60000000000002</v>
      </c>
      <c r="AW47" s="304">
        <v>862.7</v>
      </c>
      <c r="AX47" s="306">
        <v>44.7</v>
      </c>
      <c r="AY47" s="306">
        <v>12.3</v>
      </c>
      <c r="AZ47" s="305">
        <v>311.7</v>
      </c>
      <c r="BA47" s="305">
        <v>297.8</v>
      </c>
      <c r="BB47" s="304">
        <v>640.29999999999995</v>
      </c>
      <c r="BC47" s="275"/>
      <c r="BE47" s="308" t="s">
        <v>182</v>
      </c>
      <c r="BF47" s="307"/>
      <c r="BG47" s="306">
        <v>43.1</v>
      </c>
      <c r="BH47" s="306">
        <v>10.5</v>
      </c>
      <c r="BI47" s="305">
        <v>364.2</v>
      </c>
      <c r="BJ47" s="305">
        <v>340.8</v>
      </c>
      <c r="BK47" s="304">
        <v>1270.7</v>
      </c>
      <c r="BL47" s="313">
        <v>44.3</v>
      </c>
      <c r="BM47" s="306">
        <v>9.4</v>
      </c>
      <c r="BN47" s="305">
        <v>336.1</v>
      </c>
      <c r="BO47" s="305">
        <v>323.3</v>
      </c>
      <c r="BP47" s="304">
        <v>1064.4000000000001</v>
      </c>
      <c r="BQ47" s="275"/>
      <c r="BS47" s="310" t="s">
        <v>182</v>
      </c>
      <c r="BT47" s="309"/>
      <c r="BU47" s="306">
        <v>43</v>
      </c>
      <c r="BV47" s="306">
        <v>9.9</v>
      </c>
      <c r="BW47" s="305">
        <v>284.60000000000002</v>
      </c>
      <c r="BX47" s="305">
        <v>259.5</v>
      </c>
      <c r="BY47" s="304">
        <v>336.9</v>
      </c>
      <c r="BZ47" s="306">
        <v>45.2</v>
      </c>
      <c r="CA47" s="306">
        <v>9.6</v>
      </c>
      <c r="CB47" s="312">
        <v>270.2</v>
      </c>
      <c r="CC47" s="305">
        <v>252</v>
      </c>
      <c r="CD47" s="304">
        <v>179.9</v>
      </c>
      <c r="CE47" s="275"/>
      <c r="CH47" s="308" t="s">
        <v>182</v>
      </c>
      <c r="CI47" s="307"/>
      <c r="CJ47" s="313">
        <v>44.4</v>
      </c>
      <c r="CK47" s="306">
        <v>11.9</v>
      </c>
      <c r="CL47" s="305">
        <v>390.2</v>
      </c>
      <c r="CM47" s="305">
        <v>377.2</v>
      </c>
      <c r="CN47" s="304">
        <v>1225.9000000000001</v>
      </c>
      <c r="CO47" s="306">
        <v>42.1</v>
      </c>
      <c r="CP47" s="306">
        <v>10.5</v>
      </c>
      <c r="CQ47" s="305">
        <v>297.2</v>
      </c>
      <c r="CR47" s="305">
        <v>286.3</v>
      </c>
      <c r="CS47" s="304">
        <v>743</v>
      </c>
      <c r="CT47" s="275"/>
      <c r="CV47" s="310" t="s">
        <v>182</v>
      </c>
      <c r="CW47" s="309"/>
      <c r="CX47" s="313">
        <v>44.6</v>
      </c>
      <c r="CY47" s="313">
        <v>16.3</v>
      </c>
      <c r="CZ47" s="312">
        <v>320.10000000000002</v>
      </c>
      <c r="DA47" s="312">
        <v>302</v>
      </c>
      <c r="DB47" s="311">
        <v>997.1</v>
      </c>
      <c r="DC47" s="313">
        <v>44.7</v>
      </c>
      <c r="DD47" s="313">
        <v>15.6</v>
      </c>
      <c r="DE47" s="312">
        <v>282.60000000000002</v>
      </c>
      <c r="DF47" s="312">
        <v>267.5</v>
      </c>
      <c r="DG47" s="311">
        <v>1102.4000000000001</v>
      </c>
      <c r="DH47" s="275"/>
      <c r="DI47" s="275"/>
      <c r="DJ47" s="275"/>
      <c r="DK47" s="275"/>
      <c r="DL47" s="275"/>
    </row>
    <row r="48" spans="1:129" ht="18" customHeight="1">
      <c r="A48" s="290"/>
      <c r="B48" s="300"/>
      <c r="C48" s="303" t="s">
        <v>181</v>
      </c>
      <c r="D48" s="299">
        <v>19.100000000000001</v>
      </c>
      <c r="E48" s="299">
        <v>1</v>
      </c>
      <c r="F48" s="298">
        <v>219.3</v>
      </c>
      <c r="G48" s="298">
        <v>203.6</v>
      </c>
      <c r="H48" s="297">
        <v>190.4</v>
      </c>
      <c r="I48" s="299">
        <v>19.100000000000001</v>
      </c>
      <c r="J48" s="299">
        <v>1</v>
      </c>
      <c r="K48" s="298">
        <v>198.7</v>
      </c>
      <c r="L48" s="298">
        <v>188.2</v>
      </c>
      <c r="M48" s="297">
        <v>139.30000000000001</v>
      </c>
      <c r="N48" s="275"/>
      <c r="O48" s="290"/>
      <c r="P48" s="300"/>
      <c r="Q48" s="303" t="s">
        <v>181</v>
      </c>
      <c r="R48" s="299">
        <v>19.100000000000001</v>
      </c>
      <c r="S48" s="299">
        <v>0.9</v>
      </c>
      <c r="T48" s="298">
        <v>204.3</v>
      </c>
      <c r="U48" s="298">
        <v>185.1</v>
      </c>
      <c r="V48" s="297">
        <v>161.5</v>
      </c>
      <c r="W48" s="299">
        <v>19</v>
      </c>
      <c r="X48" s="299">
        <v>0.9</v>
      </c>
      <c r="Y48" s="298">
        <v>190.1</v>
      </c>
      <c r="Z48" s="298">
        <v>180.1</v>
      </c>
      <c r="AA48" s="297">
        <v>84.5</v>
      </c>
      <c r="AB48" s="275"/>
      <c r="AC48" s="300"/>
      <c r="AD48" s="275" t="s">
        <v>181</v>
      </c>
      <c r="AE48" s="299">
        <v>18.899999999999999</v>
      </c>
      <c r="AF48" s="299">
        <v>0.8</v>
      </c>
      <c r="AG48" s="298">
        <v>196.7</v>
      </c>
      <c r="AH48" s="298">
        <v>191.4</v>
      </c>
      <c r="AI48" s="297">
        <v>51.6</v>
      </c>
      <c r="AJ48" s="299">
        <v>18.899999999999999</v>
      </c>
      <c r="AK48" s="299">
        <v>1</v>
      </c>
      <c r="AL48" s="298">
        <v>192</v>
      </c>
      <c r="AM48" s="298">
        <v>188.5</v>
      </c>
      <c r="AN48" s="297">
        <v>26.5</v>
      </c>
      <c r="AO48" s="275"/>
      <c r="AP48" s="275"/>
      <c r="AQ48" s="300"/>
      <c r="AR48" s="275" t="s">
        <v>181</v>
      </c>
      <c r="AS48" s="299">
        <v>19.2</v>
      </c>
      <c r="AT48" s="299">
        <v>1.2</v>
      </c>
      <c r="AU48" s="298">
        <v>210.9</v>
      </c>
      <c r="AV48" s="298">
        <v>202.5</v>
      </c>
      <c r="AW48" s="297">
        <v>157.9</v>
      </c>
      <c r="AX48" s="299">
        <v>19.2</v>
      </c>
      <c r="AY48" s="299">
        <v>1.8</v>
      </c>
      <c r="AZ48" s="298">
        <v>193.6</v>
      </c>
      <c r="BA48" s="298">
        <v>186.1</v>
      </c>
      <c r="BB48" s="297">
        <v>97</v>
      </c>
      <c r="BC48" s="275"/>
      <c r="BD48" s="296"/>
      <c r="BE48" s="300"/>
      <c r="BF48" s="275" t="s">
        <v>181</v>
      </c>
      <c r="BG48" s="299">
        <v>19.100000000000001</v>
      </c>
      <c r="BH48" s="299">
        <v>0.9</v>
      </c>
      <c r="BI48" s="298">
        <v>191.7</v>
      </c>
      <c r="BJ48" s="298">
        <v>182.1</v>
      </c>
      <c r="BK48" s="297">
        <v>115.5</v>
      </c>
      <c r="BL48" s="299">
        <v>19.100000000000001</v>
      </c>
      <c r="BM48" s="299">
        <v>0.9</v>
      </c>
      <c r="BN48" s="298">
        <v>187.7</v>
      </c>
      <c r="BO48" s="298">
        <v>180.2</v>
      </c>
      <c r="BP48" s="297">
        <v>84.1</v>
      </c>
      <c r="BQ48" s="275"/>
      <c r="BR48" s="296"/>
      <c r="BS48" s="300"/>
      <c r="BT48" s="275" t="s">
        <v>181</v>
      </c>
      <c r="BU48" s="299">
        <v>19</v>
      </c>
      <c r="BV48" s="299">
        <v>1.1000000000000001</v>
      </c>
      <c r="BW48" s="298">
        <v>196.7</v>
      </c>
      <c r="BX48" s="298">
        <v>181.4</v>
      </c>
      <c r="BY48" s="297">
        <v>31.7</v>
      </c>
      <c r="BZ48" s="299">
        <v>19.100000000000001</v>
      </c>
      <c r="CA48" s="299">
        <v>1.2</v>
      </c>
      <c r="CB48" s="298">
        <v>191.7</v>
      </c>
      <c r="CC48" s="298">
        <v>179.9</v>
      </c>
      <c r="CD48" s="297">
        <v>30.2</v>
      </c>
      <c r="CE48" s="275"/>
      <c r="CF48" s="296"/>
      <c r="CG48" s="296"/>
      <c r="CH48" s="300"/>
      <c r="CI48" s="275" t="s">
        <v>181</v>
      </c>
      <c r="CJ48" s="299">
        <v>18.899999999999999</v>
      </c>
      <c r="CK48" s="299">
        <v>0.7</v>
      </c>
      <c r="CL48" s="298">
        <v>185.8</v>
      </c>
      <c r="CM48" s="298">
        <v>178.7</v>
      </c>
      <c r="CN48" s="297">
        <v>63.1</v>
      </c>
      <c r="CO48" s="299">
        <v>19.3</v>
      </c>
      <c r="CP48" s="299">
        <v>0.8</v>
      </c>
      <c r="CQ48" s="298">
        <v>179.7</v>
      </c>
      <c r="CR48" s="298">
        <v>173.7</v>
      </c>
      <c r="CS48" s="297">
        <v>77.099999999999994</v>
      </c>
      <c r="CT48" s="275"/>
      <c r="CU48" s="296"/>
      <c r="CV48" s="300"/>
      <c r="CW48" s="275" t="s">
        <v>181</v>
      </c>
      <c r="CX48" s="299">
        <v>19.100000000000001</v>
      </c>
      <c r="CY48" s="299">
        <v>0.9</v>
      </c>
      <c r="CZ48" s="298">
        <v>183.2</v>
      </c>
      <c r="DA48" s="298">
        <v>177.5</v>
      </c>
      <c r="DB48" s="297">
        <v>240.1</v>
      </c>
      <c r="DC48" s="299">
        <v>19.100000000000001</v>
      </c>
      <c r="DD48" s="299">
        <v>1.1000000000000001</v>
      </c>
      <c r="DE48" s="298">
        <v>158.30000000000001</v>
      </c>
      <c r="DF48" s="298">
        <v>158.19999999999999</v>
      </c>
      <c r="DG48" s="297">
        <v>228.1</v>
      </c>
      <c r="DH48" s="275"/>
      <c r="DI48" s="275"/>
      <c r="DJ48" s="275"/>
      <c r="DK48" s="275"/>
      <c r="DL48" s="275"/>
      <c r="DM48" s="296"/>
    </row>
    <row r="49" spans="1:117" ht="18" customHeight="1">
      <c r="A49" s="290"/>
      <c r="B49" s="300"/>
      <c r="C49" s="303" t="s">
        <v>180</v>
      </c>
      <c r="D49" s="299">
        <v>22.9</v>
      </c>
      <c r="E49" s="299">
        <v>2.5</v>
      </c>
      <c r="F49" s="298">
        <v>271.60000000000002</v>
      </c>
      <c r="G49" s="298">
        <v>243.9</v>
      </c>
      <c r="H49" s="297">
        <v>576.4</v>
      </c>
      <c r="I49" s="299">
        <v>23.1</v>
      </c>
      <c r="J49" s="299">
        <v>3.2</v>
      </c>
      <c r="K49" s="298">
        <v>228.1</v>
      </c>
      <c r="L49" s="298">
        <v>207.9</v>
      </c>
      <c r="M49" s="297">
        <v>489.9</v>
      </c>
      <c r="N49" s="275"/>
      <c r="O49" s="290"/>
      <c r="P49" s="300"/>
      <c r="Q49" s="303" t="s">
        <v>180</v>
      </c>
      <c r="R49" s="299">
        <v>22.8</v>
      </c>
      <c r="S49" s="299">
        <v>2.8</v>
      </c>
      <c r="T49" s="298">
        <v>241.6</v>
      </c>
      <c r="U49" s="298">
        <v>207.8</v>
      </c>
      <c r="V49" s="297">
        <v>497.7</v>
      </c>
      <c r="W49" s="299">
        <v>22.9</v>
      </c>
      <c r="X49" s="299">
        <v>2.5</v>
      </c>
      <c r="Y49" s="298">
        <v>217.9</v>
      </c>
      <c r="Z49" s="298">
        <v>198.1</v>
      </c>
      <c r="AA49" s="297">
        <v>322.7</v>
      </c>
      <c r="AB49" s="275"/>
      <c r="AC49" s="300"/>
      <c r="AD49" s="275" t="s">
        <v>180</v>
      </c>
      <c r="AE49" s="299">
        <v>23.5</v>
      </c>
      <c r="AF49" s="299">
        <v>1.5</v>
      </c>
      <c r="AG49" s="298">
        <v>261.2</v>
      </c>
      <c r="AH49" s="298">
        <v>243.1</v>
      </c>
      <c r="AI49" s="297">
        <v>309.5</v>
      </c>
      <c r="AJ49" s="299">
        <v>23.2</v>
      </c>
      <c r="AK49" s="299">
        <v>1.8</v>
      </c>
      <c r="AL49" s="298">
        <v>233</v>
      </c>
      <c r="AM49" s="298">
        <v>221.7</v>
      </c>
      <c r="AN49" s="297">
        <v>234.6</v>
      </c>
      <c r="AO49" s="275"/>
      <c r="AP49" s="275"/>
      <c r="AQ49" s="300"/>
      <c r="AR49" s="275" t="s">
        <v>180</v>
      </c>
      <c r="AS49" s="299">
        <v>22.9</v>
      </c>
      <c r="AT49" s="299">
        <v>2.2000000000000002</v>
      </c>
      <c r="AU49" s="298">
        <v>250.1</v>
      </c>
      <c r="AV49" s="298">
        <v>232.8</v>
      </c>
      <c r="AW49" s="297">
        <v>332.8</v>
      </c>
      <c r="AX49" s="299">
        <v>23</v>
      </c>
      <c r="AY49" s="299">
        <v>2.2000000000000002</v>
      </c>
      <c r="AZ49" s="298">
        <v>223.8</v>
      </c>
      <c r="BA49" s="298">
        <v>211.1</v>
      </c>
      <c r="BB49" s="297">
        <v>238.7</v>
      </c>
      <c r="BC49" s="275"/>
      <c r="BD49" s="296"/>
      <c r="BE49" s="300"/>
      <c r="BF49" s="275" t="s">
        <v>180</v>
      </c>
      <c r="BG49" s="299">
        <v>23.3</v>
      </c>
      <c r="BH49" s="299">
        <v>1.6</v>
      </c>
      <c r="BI49" s="298">
        <v>250.2</v>
      </c>
      <c r="BJ49" s="298">
        <v>232.5</v>
      </c>
      <c r="BK49" s="297">
        <v>443.6</v>
      </c>
      <c r="BL49" s="299">
        <v>23.3</v>
      </c>
      <c r="BM49" s="299">
        <v>1.5</v>
      </c>
      <c r="BN49" s="298">
        <v>236.9</v>
      </c>
      <c r="BO49" s="298">
        <v>227.2</v>
      </c>
      <c r="BP49" s="297">
        <v>224.9</v>
      </c>
      <c r="BQ49" s="275"/>
      <c r="BR49" s="296"/>
      <c r="BS49" s="300"/>
      <c r="BT49" s="275" t="s">
        <v>180</v>
      </c>
      <c r="BU49" s="299">
        <v>22.8</v>
      </c>
      <c r="BV49" s="299">
        <v>2.2000000000000002</v>
      </c>
      <c r="BW49" s="298">
        <v>227.2</v>
      </c>
      <c r="BX49" s="298">
        <v>206.5</v>
      </c>
      <c r="BY49" s="297">
        <v>153.30000000000001</v>
      </c>
      <c r="BZ49" s="299">
        <v>22.8</v>
      </c>
      <c r="CA49" s="299">
        <v>2.2999999999999998</v>
      </c>
      <c r="CB49" s="298">
        <v>220.2</v>
      </c>
      <c r="CC49" s="298">
        <v>206.7</v>
      </c>
      <c r="CD49" s="297">
        <v>99.5</v>
      </c>
      <c r="CE49" s="275"/>
      <c r="CF49" s="296"/>
      <c r="CG49" s="296"/>
      <c r="CH49" s="300"/>
      <c r="CI49" s="275" t="s">
        <v>180</v>
      </c>
      <c r="CJ49" s="299">
        <v>23.1</v>
      </c>
      <c r="CK49" s="299">
        <v>1.7</v>
      </c>
      <c r="CL49" s="298">
        <v>233.6</v>
      </c>
      <c r="CM49" s="298">
        <v>224</v>
      </c>
      <c r="CN49" s="297">
        <v>389.2</v>
      </c>
      <c r="CO49" s="299">
        <v>22.9</v>
      </c>
      <c r="CP49" s="299">
        <v>1.9</v>
      </c>
      <c r="CQ49" s="298">
        <v>224.8</v>
      </c>
      <c r="CR49" s="298">
        <v>217.4</v>
      </c>
      <c r="CS49" s="297">
        <v>423.6</v>
      </c>
      <c r="CT49" s="275"/>
      <c r="CU49" s="296"/>
      <c r="CV49" s="300"/>
      <c r="CW49" s="275" t="s">
        <v>180</v>
      </c>
      <c r="CX49" s="299">
        <v>22.9</v>
      </c>
      <c r="CY49" s="299">
        <v>2.6</v>
      </c>
      <c r="CZ49" s="298">
        <v>214.9</v>
      </c>
      <c r="DA49" s="298">
        <v>202.6</v>
      </c>
      <c r="DB49" s="297">
        <v>510.1</v>
      </c>
      <c r="DC49" s="299">
        <v>23.2</v>
      </c>
      <c r="DD49" s="299">
        <v>3.2</v>
      </c>
      <c r="DE49" s="298">
        <v>196.8</v>
      </c>
      <c r="DF49" s="298">
        <v>183.1</v>
      </c>
      <c r="DG49" s="297">
        <v>718</v>
      </c>
      <c r="DH49" s="275"/>
      <c r="DI49" s="275"/>
      <c r="DJ49" s="275"/>
      <c r="DK49" s="275"/>
      <c r="DL49" s="275"/>
      <c r="DM49" s="296"/>
    </row>
    <row r="50" spans="1:117" ht="18" customHeight="1">
      <c r="A50" s="290"/>
      <c r="B50" s="300"/>
      <c r="C50" s="303" t="s">
        <v>179</v>
      </c>
      <c r="D50" s="299">
        <v>27.6</v>
      </c>
      <c r="E50" s="299">
        <v>4.4000000000000004</v>
      </c>
      <c r="F50" s="298">
        <v>333.7</v>
      </c>
      <c r="G50" s="298">
        <v>286.5</v>
      </c>
      <c r="H50" s="297">
        <v>991.9</v>
      </c>
      <c r="I50" s="299">
        <v>27.9</v>
      </c>
      <c r="J50" s="299">
        <v>4.0999999999999996</v>
      </c>
      <c r="K50" s="298">
        <v>264.7</v>
      </c>
      <c r="L50" s="298">
        <v>240.6</v>
      </c>
      <c r="M50" s="297">
        <v>532.9</v>
      </c>
      <c r="N50" s="275"/>
      <c r="O50" s="290"/>
      <c r="P50" s="300"/>
      <c r="Q50" s="303" t="s">
        <v>179</v>
      </c>
      <c r="R50" s="299">
        <v>27.5</v>
      </c>
      <c r="S50" s="299">
        <v>4.9000000000000004</v>
      </c>
      <c r="T50" s="298">
        <v>277.5</v>
      </c>
      <c r="U50" s="298">
        <v>239.4</v>
      </c>
      <c r="V50" s="297">
        <v>733.8</v>
      </c>
      <c r="W50" s="299">
        <v>27.6</v>
      </c>
      <c r="X50" s="299">
        <v>4.5999999999999996</v>
      </c>
      <c r="Y50" s="298">
        <v>246.1</v>
      </c>
      <c r="Z50" s="298">
        <v>223.8</v>
      </c>
      <c r="AA50" s="297">
        <v>475.9</v>
      </c>
      <c r="AB50" s="275"/>
      <c r="AC50" s="300"/>
      <c r="AD50" s="275" t="s">
        <v>179</v>
      </c>
      <c r="AE50" s="299">
        <v>27.4</v>
      </c>
      <c r="AF50" s="299">
        <v>3.7</v>
      </c>
      <c r="AG50" s="298">
        <v>314.89999999999998</v>
      </c>
      <c r="AH50" s="298">
        <v>283.5</v>
      </c>
      <c r="AI50" s="297">
        <v>733.4</v>
      </c>
      <c r="AJ50" s="299">
        <v>27.5</v>
      </c>
      <c r="AK50" s="299">
        <v>3.6</v>
      </c>
      <c r="AL50" s="298">
        <v>275.5</v>
      </c>
      <c r="AM50" s="298">
        <v>260.7</v>
      </c>
      <c r="AN50" s="297">
        <v>396</v>
      </c>
      <c r="AO50" s="275"/>
      <c r="AP50" s="275"/>
      <c r="AQ50" s="300"/>
      <c r="AR50" s="275" t="s">
        <v>179</v>
      </c>
      <c r="AS50" s="299">
        <v>27.5</v>
      </c>
      <c r="AT50" s="299">
        <v>4.5</v>
      </c>
      <c r="AU50" s="298">
        <v>285.8</v>
      </c>
      <c r="AV50" s="298">
        <v>261.39999999999998</v>
      </c>
      <c r="AW50" s="297">
        <v>608.79999999999995</v>
      </c>
      <c r="AX50" s="299">
        <v>27.6</v>
      </c>
      <c r="AY50" s="299">
        <v>4</v>
      </c>
      <c r="AZ50" s="298">
        <v>256</v>
      </c>
      <c r="BA50" s="298">
        <v>240.6</v>
      </c>
      <c r="BB50" s="297">
        <v>474.1</v>
      </c>
      <c r="BC50" s="275"/>
      <c r="BD50" s="296"/>
      <c r="BE50" s="300"/>
      <c r="BF50" s="275" t="s">
        <v>179</v>
      </c>
      <c r="BG50" s="299">
        <v>27.5</v>
      </c>
      <c r="BH50" s="299">
        <v>3.8</v>
      </c>
      <c r="BI50" s="298">
        <v>301.2</v>
      </c>
      <c r="BJ50" s="298">
        <v>272.5</v>
      </c>
      <c r="BK50" s="297">
        <v>932.5</v>
      </c>
      <c r="BL50" s="299">
        <v>27.7</v>
      </c>
      <c r="BM50" s="299">
        <v>3.6</v>
      </c>
      <c r="BN50" s="298">
        <v>273.2</v>
      </c>
      <c r="BO50" s="298">
        <v>264</v>
      </c>
      <c r="BP50" s="297">
        <v>629.79999999999995</v>
      </c>
      <c r="BQ50" s="275"/>
      <c r="BR50" s="296"/>
      <c r="BS50" s="300"/>
      <c r="BT50" s="275" t="s">
        <v>179</v>
      </c>
      <c r="BU50" s="299">
        <v>27.5</v>
      </c>
      <c r="BV50" s="299">
        <v>4.4000000000000004</v>
      </c>
      <c r="BW50" s="298">
        <v>257.5</v>
      </c>
      <c r="BX50" s="298">
        <v>230</v>
      </c>
      <c r="BY50" s="297">
        <v>300</v>
      </c>
      <c r="BZ50" s="299">
        <v>27.6</v>
      </c>
      <c r="CA50" s="299">
        <v>3.9</v>
      </c>
      <c r="CB50" s="298">
        <v>243.7</v>
      </c>
      <c r="CC50" s="298">
        <v>223.1</v>
      </c>
      <c r="CD50" s="297">
        <v>135.30000000000001</v>
      </c>
      <c r="CE50" s="275"/>
      <c r="CF50" s="296"/>
      <c r="CG50" s="296"/>
      <c r="CH50" s="300"/>
      <c r="CI50" s="275" t="s">
        <v>179</v>
      </c>
      <c r="CJ50" s="299">
        <v>27.5</v>
      </c>
      <c r="CK50" s="299">
        <v>3.8</v>
      </c>
      <c r="CL50" s="298">
        <v>273</v>
      </c>
      <c r="CM50" s="298">
        <v>259.10000000000002</v>
      </c>
      <c r="CN50" s="297">
        <v>645.20000000000005</v>
      </c>
      <c r="CO50" s="299">
        <v>27.4</v>
      </c>
      <c r="CP50" s="299">
        <v>4.4000000000000004</v>
      </c>
      <c r="CQ50" s="298">
        <v>250.7</v>
      </c>
      <c r="CR50" s="298">
        <v>242</v>
      </c>
      <c r="CS50" s="297">
        <v>631.70000000000005</v>
      </c>
      <c r="CT50" s="275"/>
      <c r="CU50" s="296"/>
      <c r="CV50" s="300"/>
      <c r="CW50" s="275" t="s">
        <v>179</v>
      </c>
      <c r="CX50" s="299">
        <v>27.5</v>
      </c>
      <c r="CY50" s="299">
        <v>5.3</v>
      </c>
      <c r="CZ50" s="298">
        <v>248.9</v>
      </c>
      <c r="DA50" s="298">
        <v>232.5</v>
      </c>
      <c r="DB50" s="297">
        <v>770.6</v>
      </c>
      <c r="DC50" s="299">
        <v>27.6</v>
      </c>
      <c r="DD50" s="299">
        <v>5.6</v>
      </c>
      <c r="DE50" s="298">
        <v>225.9</v>
      </c>
      <c r="DF50" s="298">
        <v>207.8</v>
      </c>
      <c r="DG50" s="297">
        <v>888.2</v>
      </c>
      <c r="DH50" s="275"/>
      <c r="DI50" s="275"/>
      <c r="DJ50" s="275"/>
      <c r="DK50" s="275"/>
      <c r="DL50" s="275"/>
      <c r="DM50" s="296"/>
    </row>
    <row r="51" spans="1:117" ht="18" customHeight="1">
      <c r="A51" s="290"/>
      <c r="B51" s="300"/>
      <c r="C51" s="303" t="s">
        <v>178</v>
      </c>
      <c r="D51" s="299">
        <v>32.5</v>
      </c>
      <c r="E51" s="299">
        <v>7.2</v>
      </c>
      <c r="F51" s="298">
        <v>385.8</v>
      </c>
      <c r="G51" s="298">
        <v>333.2</v>
      </c>
      <c r="H51" s="297">
        <v>1275.0999999999999</v>
      </c>
      <c r="I51" s="299">
        <v>32.5</v>
      </c>
      <c r="J51" s="299">
        <v>5.3</v>
      </c>
      <c r="K51" s="298">
        <v>284.2</v>
      </c>
      <c r="L51" s="298">
        <v>260.3</v>
      </c>
      <c r="M51" s="297">
        <v>630.9</v>
      </c>
      <c r="N51" s="275"/>
      <c r="O51" s="290"/>
      <c r="P51" s="300"/>
      <c r="Q51" s="303" t="s">
        <v>178</v>
      </c>
      <c r="R51" s="299">
        <v>32.5</v>
      </c>
      <c r="S51" s="299">
        <v>8.1</v>
      </c>
      <c r="T51" s="298">
        <v>310.7</v>
      </c>
      <c r="U51" s="298">
        <v>269.39999999999998</v>
      </c>
      <c r="V51" s="297">
        <v>931.4</v>
      </c>
      <c r="W51" s="299">
        <v>32.5</v>
      </c>
      <c r="X51" s="299">
        <v>6.9</v>
      </c>
      <c r="Y51" s="298">
        <v>270.60000000000002</v>
      </c>
      <c r="Z51" s="298">
        <v>246.1</v>
      </c>
      <c r="AA51" s="297">
        <v>586</v>
      </c>
      <c r="AB51" s="275"/>
      <c r="AC51" s="300"/>
      <c r="AD51" s="275" t="s">
        <v>178</v>
      </c>
      <c r="AE51" s="299">
        <v>32.200000000000003</v>
      </c>
      <c r="AF51" s="299">
        <v>6.1</v>
      </c>
      <c r="AG51" s="298">
        <v>361</v>
      </c>
      <c r="AH51" s="298">
        <v>329.4</v>
      </c>
      <c r="AI51" s="297">
        <v>861.8</v>
      </c>
      <c r="AJ51" s="299">
        <v>32.4</v>
      </c>
      <c r="AK51" s="299">
        <v>5.3</v>
      </c>
      <c r="AL51" s="298">
        <v>316.60000000000002</v>
      </c>
      <c r="AM51" s="298">
        <v>301</v>
      </c>
      <c r="AN51" s="297">
        <v>443.6</v>
      </c>
      <c r="AO51" s="275"/>
      <c r="AP51" s="275"/>
      <c r="AQ51" s="300"/>
      <c r="AR51" s="275" t="s">
        <v>178</v>
      </c>
      <c r="AS51" s="299">
        <v>32.5</v>
      </c>
      <c r="AT51" s="299">
        <v>6.9</v>
      </c>
      <c r="AU51" s="298">
        <v>309.89999999999998</v>
      </c>
      <c r="AV51" s="298">
        <v>284.7</v>
      </c>
      <c r="AW51" s="297">
        <v>757.9</v>
      </c>
      <c r="AX51" s="299">
        <v>32.5</v>
      </c>
      <c r="AY51" s="299">
        <v>6.3</v>
      </c>
      <c r="AZ51" s="298">
        <v>286.89999999999998</v>
      </c>
      <c r="BA51" s="298">
        <v>270</v>
      </c>
      <c r="BB51" s="297">
        <v>601.9</v>
      </c>
      <c r="BC51" s="275"/>
      <c r="BD51" s="296"/>
      <c r="BE51" s="300"/>
      <c r="BF51" s="275" t="s">
        <v>178</v>
      </c>
      <c r="BG51" s="299">
        <v>32.4</v>
      </c>
      <c r="BH51" s="299">
        <v>6</v>
      </c>
      <c r="BI51" s="298">
        <v>331.9</v>
      </c>
      <c r="BJ51" s="298">
        <v>301.5</v>
      </c>
      <c r="BK51" s="297">
        <v>1067.8</v>
      </c>
      <c r="BL51" s="299">
        <v>32.5</v>
      </c>
      <c r="BM51" s="299">
        <v>5.4</v>
      </c>
      <c r="BN51" s="298">
        <v>314.3</v>
      </c>
      <c r="BO51" s="298">
        <v>298.89999999999998</v>
      </c>
      <c r="BP51" s="297">
        <v>756.6</v>
      </c>
      <c r="BQ51" s="275"/>
      <c r="BR51" s="296"/>
      <c r="BS51" s="300"/>
      <c r="BT51" s="275" t="s">
        <v>178</v>
      </c>
      <c r="BU51" s="299">
        <v>32.5</v>
      </c>
      <c r="BV51" s="299">
        <v>6.6</v>
      </c>
      <c r="BW51" s="298">
        <v>274.7</v>
      </c>
      <c r="BX51" s="298">
        <v>247.2</v>
      </c>
      <c r="BY51" s="297">
        <v>319.8</v>
      </c>
      <c r="BZ51" s="299">
        <v>32.5</v>
      </c>
      <c r="CA51" s="299">
        <v>5.9</v>
      </c>
      <c r="CB51" s="298">
        <v>257</v>
      </c>
      <c r="CC51" s="298">
        <v>240.4</v>
      </c>
      <c r="CD51" s="297">
        <v>159.4</v>
      </c>
      <c r="CE51" s="275"/>
      <c r="CF51" s="296"/>
      <c r="CG51" s="296"/>
      <c r="CH51" s="300"/>
      <c r="CI51" s="275" t="s">
        <v>178</v>
      </c>
      <c r="CJ51" s="299">
        <v>32.5</v>
      </c>
      <c r="CK51" s="299">
        <v>5.9</v>
      </c>
      <c r="CL51" s="298">
        <v>326.89999999999998</v>
      </c>
      <c r="CM51" s="298">
        <v>311.8</v>
      </c>
      <c r="CN51" s="297">
        <v>830.4</v>
      </c>
      <c r="CO51" s="299">
        <v>32.4</v>
      </c>
      <c r="CP51" s="299">
        <v>6.8</v>
      </c>
      <c r="CQ51" s="298">
        <v>279.8</v>
      </c>
      <c r="CR51" s="298">
        <v>266.39999999999998</v>
      </c>
      <c r="CS51" s="297">
        <v>683.7</v>
      </c>
      <c r="CT51" s="275"/>
      <c r="CU51" s="296"/>
      <c r="CV51" s="300"/>
      <c r="CW51" s="275" t="s">
        <v>178</v>
      </c>
      <c r="CX51" s="299">
        <v>32.6</v>
      </c>
      <c r="CY51" s="299">
        <v>8.5</v>
      </c>
      <c r="CZ51" s="298">
        <v>274.7</v>
      </c>
      <c r="DA51" s="298">
        <v>255.1</v>
      </c>
      <c r="DB51" s="297">
        <v>809.2</v>
      </c>
      <c r="DC51" s="299">
        <v>32.299999999999997</v>
      </c>
      <c r="DD51" s="299">
        <v>9.5</v>
      </c>
      <c r="DE51" s="298">
        <v>261.7</v>
      </c>
      <c r="DF51" s="298">
        <v>234.3</v>
      </c>
      <c r="DG51" s="297">
        <v>997.1</v>
      </c>
      <c r="DH51" s="275"/>
      <c r="DI51" s="275"/>
      <c r="DJ51" s="275"/>
      <c r="DK51" s="275"/>
      <c r="DL51" s="275"/>
      <c r="DM51" s="296"/>
    </row>
    <row r="52" spans="1:117" ht="18" customHeight="1">
      <c r="A52" s="290"/>
      <c r="B52" s="300"/>
      <c r="C52" s="303" t="s">
        <v>177</v>
      </c>
      <c r="D52" s="299">
        <v>37.4</v>
      </c>
      <c r="E52" s="299">
        <v>9.5</v>
      </c>
      <c r="F52" s="298">
        <v>410.9</v>
      </c>
      <c r="G52" s="298">
        <v>373.7</v>
      </c>
      <c r="H52" s="297">
        <v>1471.4</v>
      </c>
      <c r="I52" s="299">
        <v>37.799999999999997</v>
      </c>
      <c r="J52" s="299">
        <v>7</v>
      </c>
      <c r="K52" s="298">
        <v>311.2</v>
      </c>
      <c r="L52" s="298">
        <v>283.7</v>
      </c>
      <c r="M52" s="297">
        <v>777.4</v>
      </c>
      <c r="N52" s="275"/>
      <c r="O52" s="290"/>
      <c r="P52" s="300"/>
      <c r="Q52" s="303" t="s">
        <v>177</v>
      </c>
      <c r="R52" s="299">
        <v>37.5</v>
      </c>
      <c r="S52" s="299">
        <v>11.1</v>
      </c>
      <c r="T52" s="298">
        <v>347.7</v>
      </c>
      <c r="U52" s="298">
        <v>305.3</v>
      </c>
      <c r="V52" s="297">
        <v>1117.8</v>
      </c>
      <c r="W52" s="299">
        <v>37.5</v>
      </c>
      <c r="X52" s="299">
        <v>9</v>
      </c>
      <c r="Y52" s="298">
        <v>294.89999999999998</v>
      </c>
      <c r="Z52" s="298">
        <v>268.39999999999998</v>
      </c>
      <c r="AA52" s="297">
        <v>641.70000000000005</v>
      </c>
      <c r="AB52" s="275"/>
      <c r="AC52" s="300"/>
      <c r="AD52" s="275" t="s">
        <v>177</v>
      </c>
      <c r="AE52" s="299">
        <v>37.6</v>
      </c>
      <c r="AF52" s="299">
        <v>10.1</v>
      </c>
      <c r="AG52" s="298">
        <v>423.2</v>
      </c>
      <c r="AH52" s="298">
        <v>387.1</v>
      </c>
      <c r="AI52" s="297">
        <v>1115.5999999999999</v>
      </c>
      <c r="AJ52" s="299">
        <v>37.700000000000003</v>
      </c>
      <c r="AK52" s="299">
        <v>8.6</v>
      </c>
      <c r="AL52" s="298">
        <v>378.2</v>
      </c>
      <c r="AM52" s="298">
        <v>358</v>
      </c>
      <c r="AN52" s="297">
        <v>592.4</v>
      </c>
      <c r="AO52" s="275"/>
      <c r="AP52" s="275"/>
      <c r="AQ52" s="300"/>
      <c r="AR52" s="275" t="s">
        <v>177</v>
      </c>
      <c r="AS52" s="299">
        <v>37.6</v>
      </c>
      <c r="AT52" s="299">
        <v>10.1</v>
      </c>
      <c r="AU52" s="298">
        <v>336.6</v>
      </c>
      <c r="AV52" s="298">
        <v>308.89999999999998</v>
      </c>
      <c r="AW52" s="297">
        <v>852</v>
      </c>
      <c r="AX52" s="299">
        <v>37.5</v>
      </c>
      <c r="AY52" s="299">
        <v>8.6999999999999993</v>
      </c>
      <c r="AZ52" s="298">
        <v>302.3</v>
      </c>
      <c r="BA52" s="298">
        <v>286.10000000000002</v>
      </c>
      <c r="BB52" s="297">
        <v>636.4</v>
      </c>
      <c r="BC52" s="275"/>
      <c r="BD52" s="296"/>
      <c r="BE52" s="300"/>
      <c r="BF52" s="275" t="s">
        <v>177</v>
      </c>
      <c r="BG52" s="299">
        <v>37.6</v>
      </c>
      <c r="BH52" s="299">
        <v>8.8000000000000007</v>
      </c>
      <c r="BI52" s="298">
        <v>377.9</v>
      </c>
      <c r="BJ52" s="298">
        <v>347.4</v>
      </c>
      <c r="BK52" s="297">
        <v>1441.2</v>
      </c>
      <c r="BL52" s="299">
        <v>37.6</v>
      </c>
      <c r="BM52" s="299">
        <v>7.2</v>
      </c>
      <c r="BN52" s="298">
        <v>336.5</v>
      </c>
      <c r="BO52" s="298">
        <v>321.89999999999998</v>
      </c>
      <c r="BP52" s="297">
        <v>1077.4000000000001</v>
      </c>
      <c r="BQ52" s="275"/>
      <c r="BR52" s="296"/>
      <c r="BS52" s="300"/>
      <c r="BT52" s="275" t="s">
        <v>177</v>
      </c>
      <c r="BU52" s="299">
        <v>37.5</v>
      </c>
      <c r="BV52" s="299">
        <v>9.1</v>
      </c>
      <c r="BW52" s="298">
        <v>299.7</v>
      </c>
      <c r="BX52" s="298">
        <v>272</v>
      </c>
      <c r="BY52" s="297">
        <v>414.3</v>
      </c>
      <c r="BZ52" s="299">
        <v>37.5</v>
      </c>
      <c r="CA52" s="299">
        <v>8.1</v>
      </c>
      <c r="CB52" s="298">
        <v>281.7</v>
      </c>
      <c r="CC52" s="298">
        <v>261.8</v>
      </c>
      <c r="CD52" s="297">
        <v>224.5</v>
      </c>
      <c r="CE52" s="275"/>
      <c r="CF52" s="296"/>
      <c r="CG52" s="296"/>
      <c r="CH52" s="300"/>
      <c r="CI52" s="275" t="s">
        <v>177</v>
      </c>
      <c r="CJ52" s="299">
        <v>37.5</v>
      </c>
      <c r="CK52" s="299">
        <v>8.1</v>
      </c>
      <c r="CL52" s="298">
        <v>360</v>
      </c>
      <c r="CM52" s="298">
        <v>344.8</v>
      </c>
      <c r="CN52" s="297">
        <v>1024.8</v>
      </c>
      <c r="CO52" s="299">
        <v>37.6</v>
      </c>
      <c r="CP52" s="299">
        <v>9</v>
      </c>
      <c r="CQ52" s="298">
        <v>297</v>
      </c>
      <c r="CR52" s="298">
        <v>285.7</v>
      </c>
      <c r="CS52" s="297">
        <v>757.1</v>
      </c>
      <c r="CT52" s="275"/>
      <c r="CU52" s="296"/>
      <c r="CV52" s="300"/>
      <c r="CW52" s="275" t="s">
        <v>177</v>
      </c>
      <c r="CX52" s="299">
        <v>37.5</v>
      </c>
      <c r="CY52" s="299">
        <v>11.7</v>
      </c>
      <c r="CZ52" s="298">
        <v>311.3</v>
      </c>
      <c r="DA52" s="298">
        <v>288</v>
      </c>
      <c r="DB52" s="297">
        <v>986</v>
      </c>
      <c r="DC52" s="299">
        <v>37.5</v>
      </c>
      <c r="DD52" s="299">
        <v>11.1</v>
      </c>
      <c r="DE52" s="298">
        <v>277.10000000000002</v>
      </c>
      <c r="DF52" s="298">
        <v>255.4</v>
      </c>
      <c r="DG52" s="297">
        <v>1081.7</v>
      </c>
      <c r="DH52" s="275"/>
      <c r="DI52" s="275"/>
      <c r="DJ52" s="275"/>
      <c r="DK52" s="275"/>
      <c r="DL52" s="275"/>
      <c r="DM52" s="296"/>
    </row>
    <row r="53" spans="1:117" ht="18" customHeight="1">
      <c r="A53" s="290"/>
      <c r="B53" s="300"/>
      <c r="C53" s="303" t="s">
        <v>176</v>
      </c>
      <c r="D53" s="299">
        <v>42.8</v>
      </c>
      <c r="E53" s="299">
        <v>12.4</v>
      </c>
      <c r="F53" s="298">
        <v>441</v>
      </c>
      <c r="G53" s="298">
        <v>413.1</v>
      </c>
      <c r="H53" s="297">
        <v>1821.1</v>
      </c>
      <c r="I53" s="299">
        <v>42.7</v>
      </c>
      <c r="J53" s="299">
        <v>9.9</v>
      </c>
      <c r="K53" s="298">
        <v>314.39999999999998</v>
      </c>
      <c r="L53" s="298">
        <v>284</v>
      </c>
      <c r="M53" s="297">
        <v>769.4</v>
      </c>
      <c r="N53" s="275"/>
      <c r="O53" s="290"/>
      <c r="P53" s="300"/>
      <c r="Q53" s="303" t="s">
        <v>176</v>
      </c>
      <c r="R53" s="299">
        <v>42.5</v>
      </c>
      <c r="S53" s="299">
        <v>14.3</v>
      </c>
      <c r="T53" s="298">
        <v>364.9</v>
      </c>
      <c r="U53" s="298">
        <v>325.5</v>
      </c>
      <c r="V53" s="297">
        <v>1212.5</v>
      </c>
      <c r="W53" s="299">
        <v>42.5</v>
      </c>
      <c r="X53" s="299">
        <v>11.7</v>
      </c>
      <c r="Y53" s="298">
        <v>309.8</v>
      </c>
      <c r="Z53" s="298">
        <v>282.8</v>
      </c>
      <c r="AA53" s="297">
        <v>677.9</v>
      </c>
      <c r="AB53" s="275"/>
      <c r="AC53" s="300"/>
      <c r="AD53" s="275" t="s">
        <v>176</v>
      </c>
      <c r="AE53" s="299">
        <v>42.5</v>
      </c>
      <c r="AF53" s="299">
        <v>12.5</v>
      </c>
      <c r="AG53" s="298">
        <v>457.2</v>
      </c>
      <c r="AH53" s="298">
        <v>424.6</v>
      </c>
      <c r="AI53" s="297">
        <v>1273.5</v>
      </c>
      <c r="AJ53" s="299">
        <v>42.6</v>
      </c>
      <c r="AK53" s="299">
        <v>10</v>
      </c>
      <c r="AL53" s="298">
        <v>399.1</v>
      </c>
      <c r="AM53" s="298">
        <v>380.1</v>
      </c>
      <c r="AN53" s="297">
        <v>651.4</v>
      </c>
      <c r="AO53" s="275"/>
      <c r="AP53" s="275"/>
      <c r="AQ53" s="300"/>
      <c r="AR53" s="275" t="s">
        <v>176</v>
      </c>
      <c r="AS53" s="299">
        <v>42.5</v>
      </c>
      <c r="AT53" s="299">
        <v>12.9</v>
      </c>
      <c r="AU53" s="298">
        <v>361.4</v>
      </c>
      <c r="AV53" s="298">
        <v>339.9</v>
      </c>
      <c r="AW53" s="297">
        <v>962</v>
      </c>
      <c r="AX53" s="299">
        <v>42.4</v>
      </c>
      <c r="AY53" s="299">
        <v>11.2</v>
      </c>
      <c r="AZ53" s="298">
        <v>323.60000000000002</v>
      </c>
      <c r="BA53" s="298">
        <v>309.39999999999998</v>
      </c>
      <c r="BB53" s="297">
        <v>681.3</v>
      </c>
      <c r="BC53" s="275"/>
      <c r="BD53" s="296"/>
      <c r="BE53" s="300"/>
      <c r="BF53" s="275" t="s">
        <v>176</v>
      </c>
      <c r="BG53" s="299">
        <v>42.5</v>
      </c>
      <c r="BH53" s="299">
        <v>11.5</v>
      </c>
      <c r="BI53" s="298">
        <v>398.1</v>
      </c>
      <c r="BJ53" s="298">
        <v>371.9</v>
      </c>
      <c r="BK53" s="297">
        <v>1545.9</v>
      </c>
      <c r="BL53" s="299">
        <v>42.3</v>
      </c>
      <c r="BM53" s="299">
        <v>9.6999999999999993</v>
      </c>
      <c r="BN53" s="298">
        <v>353.8</v>
      </c>
      <c r="BO53" s="298">
        <v>339.2</v>
      </c>
      <c r="BP53" s="297">
        <v>1480.1</v>
      </c>
      <c r="BQ53" s="275"/>
      <c r="BR53" s="296"/>
      <c r="BS53" s="300"/>
      <c r="BT53" s="275" t="s">
        <v>176</v>
      </c>
      <c r="BU53" s="299">
        <v>42.5</v>
      </c>
      <c r="BV53" s="299">
        <v>11.1</v>
      </c>
      <c r="BW53" s="298">
        <v>313.2</v>
      </c>
      <c r="BX53" s="298">
        <v>283.7</v>
      </c>
      <c r="BY53" s="297">
        <v>436.1</v>
      </c>
      <c r="BZ53" s="299">
        <v>42.5</v>
      </c>
      <c r="CA53" s="299">
        <v>10</v>
      </c>
      <c r="CB53" s="298">
        <v>295.39999999999998</v>
      </c>
      <c r="CC53" s="298">
        <v>274.89999999999998</v>
      </c>
      <c r="CD53" s="297">
        <v>233.3</v>
      </c>
      <c r="CE53" s="275"/>
      <c r="CF53" s="296"/>
      <c r="CG53" s="296"/>
      <c r="CH53" s="300"/>
      <c r="CI53" s="275" t="s">
        <v>176</v>
      </c>
      <c r="CJ53" s="299">
        <v>42.6</v>
      </c>
      <c r="CK53" s="299">
        <v>10.7</v>
      </c>
      <c r="CL53" s="298">
        <v>399.3</v>
      </c>
      <c r="CM53" s="298">
        <v>383.1</v>
      </c>
      <c r="CN53" s="297">
        <v>1240.3</v>
      </c>
      <c r="CO53" s="299">
        <v>42.6</v>
      </c>
      <c r="CP53" s="299">
        <v>11.1</v>
      </c>
      <c r="CQ53" s="298">
        <v>310.8</v>
      </c>
      <c r="CR53" s="298">
        <v>298.89999999999998</v>
      </c>
      <c r="CS53" s="297">
        <v>803.6</v>
      </c>
      <c r="CT53" s="275"/>
      <c r="CU53" s="296"/>
      <c r="CV53" s="300"/>
      <c r="CW53" s="275" t="s">
        <v>176</v>
      </c>
      <c r="CX53" s="299">
        <v>42.5</v>
      </c>
      <c r="CY53" s="299">
        <v>14.7</v>
      </c>
      <c r="CZ53" s="298">
        <v>333.6</v>
      </c>
      <c r="DA53" s="298">
        <v>311</v>
      </c>
      <c r="DB53" s="297">
        <v>1052.5999999999999</v>
      </c>
      <c r="DC53" s="299">
        <v>42.6</v>
      </c>
      <c r="DD53" s="299">
        <v>14.7</v>
      </c>
      <c r="DE53" s="298">
        <v>291.5</v>
      </c>
      <c r="DF53" s="298">
        <v>275.7</v>
      </c>
      <c r="DG53" s="297">
        <v>1326.8</v>
      </c>
      <c r="DH53" s="275"/>
      <c r="DI53" s="275"/>
      <c r="DJ53" s="275"/>
      <c r="DK53" s="275"/>
      <c r="DL53" s="275"/>
      <c r="DM53" s="296"/>
    </row>
    <row r="54" spans="1:117" ht="18" customHeight="1">
      <c r="A54" s="290"/>
      <c r="B54" s="300"/>
      <c r="C54" s="303" t="s">
        <v>175</v>
      </c>
      <c r="D54" s="299">
        <v>47.8</v>
      </c>
      <c r="E54" s="299">
        <v>14.5</v>
      </c>
      <c r="F54" s="298">
        <v>418.2</v>
      </c>
      <c r="G54" s="298">
        <v>386.8</v>
      </c>
      <c r="H54" s="297">
        <v>1608.9</v>
      </c>
      <c r="I54" s="299">
        <v>47.8</v>
      </c>
      <c r="J54" s="299">
        <v>11.1</v>
      </c>
      <c r="K54" s="298">
        <v>335.6</v>
      </c>
      <c r="L54" s="298">
        <v>303.2</v>
      </c>
      <c r="M54" s="297">
        <v>802.4</v>
      </c>
      <c r="N54" s="275"/>
      <c r="O54" s="290"/>
      <c r="P54" s="300"/>
      <c r="Q54" s="303" t="s">
        <v>175</v>
      </c>
      <c r="R54" s="299">
        <v>47.6</v>
      </c>
      <c r="S54" s="299">
        <v>17.7</v>
      </c>
      <c r="T54" s="298">
        <v>382.7</v>
      </c>
      <c r="U54" s="298">
        <v>345.4</v>
      </c>
      <c r="V54" s="297">
        <v>1288.9000000000001</v>
      </c>
      <c r="W54" s="299">
        <v>47.6</v>
      </c>
      <c r="X54" s="299">
        <v>14.4</v>
      </c>
      <c r="Y54" s="298">
        <v>320.10000000000002</v>
      </c>
      <c r="Z54" s="298">
        <v>296.2</v>
      </c>
      <c r="AA54" s="297">
        <v>722.8</v>
      </c>
      <c r="AB54" s="275"/>
      <c r="AC54" s="300"/>
      <c r="AD54" s="275" t="s">
        <v>175</v>
      </c>
      <c r="AE54" s="299">
        <v>47.5</v>
      </c>
      <c r="AF54" s="299">
        <v>16.5</v>
      </c>
      <c r="AG54" s="298">
        <v>490.8</v>
      </c>
      <c r="AH54" s="298">
        <v>459.2</v>
      </c>
      <c r="AI54" s="297">
        <v>1592.8</v>
      </c>
      <c r="AJ54" s="299">
        <v>47.4</v>
      </c>
      <c r="AK54" s="299">
        <v>13.6</v>
      </c>
      <c r="AL54" s="298">
        <v>422.2</v>
      </c>
      <c r="AM54" s="298">
        <v>401.1</v>
      </c>
      <c r="AN54" s="297">
        <v>805.1</v>
      </c>
      <c r="AO54" s="275"/>
      <c r="AP54" s="275"/>
      <c r="AQ54" s="300"/>
      <c r="AR54" s="275" t="s">
        <v>175</v>
      </c>
      <c r="AS54" s="299">
        <v>47.6</v>
      </c>
      <c r="AT54" s="299">
        <v>16.100000000000001</v>
      </c>
      <c r="AU54" s="298">
        <v>384.1</v>
      </c>
      <c r="AV54" s="298">
        <v>363.6</v>
      </c>
      <c r="AW54" s="297">
        <v>1099.8</v>
      </c>
      <c r="AX54" s="299">
        <v>47.6</v>
      </c>
      <c r="AY54" s="299">
        <v>14</v>
      </c>
      <c r="AZ54" s="298">
        <v>343.7</v>
      </c>
      <c r="BA54" s="298">
        <v>329.8</v>
      </c>
      <c r="BB54" s="297">
        <v>802.1</v>
      </c>
      <c r="BC54" s="275"/>
      <c r="BD54" s="296"/>
      <c r="BE54" s="300"/>
      <c r="BF54" s="275" t="s">
        <v>175</v>
      </c>
      <c r="BG54" s="299">
        <v>47.6</v>
      </c>
      <c r="BH54" s="299">
        <v>14.1</v>
      </c>
      <c r="BI54" s="298">
        <v>424.4</v>
      </c>
      <c r="BJ54" s="298">
        <v>401</v>
      </c>
      <c r="BK54" s="297">
        <v>1669.9</v>
      </c>
      <c r="BL54" s="299">
        <v>47.5</v>
      </c>
      <c r="BM54" s="299">
        <v>10.9</v>
      </c>
      <c r="BN54" s="298">
        <v>377.4</v>
      </c>
      <c r="BO54" s="298">
        <v>363.5</v>
      </c>
      <c r="BP54" s="297">
        <v>1485.9</v>
      </c>
      <c r="BQ54" s="275"/>
      <c r="BR54" s="296"/>
      <c r="BS54" s="300"/>
      <c r="BT54" s="275" t="s">
        <v>175</v>
      </c>
      <c r="BU54" s="299">
        <v>47.5</v>
      </c>
      <c r="BV54" s="299">
        <v>12.5</v>
      </c>
      <c r="BW54" s="298">
        <v>317.10000000000002</v>
      </c>
      <c r="BX54" s="298">
        <v>288.39999999999998</v>
      </c>
      <c r="BY54" s="297">
        <v>457.5</v>
      </c>
      <c r="BZ54" s="299">
        <v>47.5</v>
      </c>
      <c r="CA54" s="299">
        <v>10.7</v>
      </c>
      <c r="CB54" s="298">
        <v>288.7</v>
      </c>
      <c r="CC54" s="298">
        <v>268.89999999999998</v>
      </c>
      <c r="CD54" s="297">
        <v>222.7</v>
      </c>
      <c r="CE54" s="275"/>
      <c r="CF54" s="296"/>
      <c r="CG54" s="296"/>
      <c r="CH54" s="300"/>
      <c r="CI54" s="275" t="s">
        <v>175</v>
      </c>
      <c r="CJ54" s="299">
        <v>47.6</v>
      </c>
      <c r="CK54" s="299">
        <v>13.4</v>
      </c>
      <c r="CL54" s="298">
        <v>425.6</v>
      </c>
      <c r="CM54" s="298">
        <v>410.2</v>
      </c>
      <c r="CN54" s="297">
        <v>1420.4</v>
      </c>
      <c r="CO54" s="299">
        <v>47.6</v>
      </c>
      <c r="CP54" s="299">
        <v>13</v>
      </c>
      <c r="CQ54" s="298">
        <v>328.7</v>
      </c>
      <c r="CR54" s="298">
        <v>315.8</v>
      </c>
      <c r="CS54" s="297">
        <v>859.2</v>
      </c>
      <c r="CT54" s="275"/>
      <c r="CU54" s="296"/>
      <c r="CV54" s="300"/>
      <c r="CW54" s="275" t="s">
        <v>175</v>
      </c>
      <c r="CX54" s="299">
        <v>47.6</v>
      </c>
      <c r="CY54" s="299">
        <v>19.8</v>
      </c>
      <c r="CZ54" s="298">
        <v>370.1</v>
      </c>
      <c r="DA54" s="298">
        <v>348.1</v>
      </c>
      <c r="DB54" s="297">
        <v>1250.5999999999999</v>
      </c>
      <c r="DC54" s="299">
        <v>47.8</v>
      </c>
      <c r="DD54" s="299">
        <v>18.600000000000001</v>
      </c>
      <c r="DE54" s="298">
        <v>302.60000000000002</v>
      </c>
      <c r="DF54" s="298">
        <v>286.8</v>
      </c>
      <c r="DG54" s="297">
        <v>1288.8</v>
      </c>
      <c r="DH54" s="275"/>
      <c r="DI54" s="275"/>
      <c r="DJ54" s="275"/>
      <c r="DK54" s="275"/>
      <c r="DL54" s="275"/>
      <c r="DM54" s="296"/>
    </row>
    <row r="55" spans="1:117" ht="18" customHeight="1">
      <c r="A55" s="290"/>
      <c r="B55" s="300"/>
      <c r="C55" s="303" t="s">
        <v>174</v>
      </c>
      <c r="D55" s="299">
        <v>52.5</v>
      </c>
      <c r="E55" s="299">
        <v>17.5</v>
      </c>
      <c r="F55" s="298">
        <v>442.5</v>
      </c>
      <c r="G55" s="298">
        <v>420.9</v>
      </c>
      <c r="H55" s="297">
        <v>1818.9</v>
      </c>
      <c r="I55" s="299">
        <v>52.6</v>
      </c>
      <c r="J55" s="299">
        <v>13.3</v>
      </c>
      <c r="K55" s="298">
        <v>329.4</v>
      </c>
      <c r="L55" s="298">
        <v>305.60000000000002</v>
      </c>
      <c r="M55" s="297">
        <v>714.6</v>
      </c>
      <c r="N55" s="275"/>
      <c r="O55" s="290"/>
      <c r="P55" s="300"/>
      <c r="Q55" s="303" t="s">
        <v>174</v>
      </c>
      <c r="R55" s="299">
        <v>52.4</v>
      </c>
      <c r="S55" s="299">
        <v>21.2</v>
      </c>
      <c r="T55" s="298">
        <v>398.9</v>
      </c>
      <c r="U55" s="298">
        <v>366.2</v>
      </c>
      <c r="V55" s="297">
        <v>1390.8</v>
      </c>
      <c r="W55" s="299">
        <v>52.4</v>
      </c>
      <c r="X55" s="299">
        <v>16.399999999999999</v>
      </c>
      <c r="Y55" s="298">
        <v>329.2</v>
      </c>
      <c r="Z55" s="298">
        <v>308</v>
      </c>
      <c r="AA55" s="297">
        <v>687.2</v>
      </c>
      <c r="AB55" s="275"/>
      <c r="AC55" s="300"/>
      <c r="AD55" s="275" t="s">
        <v>174</v>
      </c>
      <c r="AE55" s="299">
        <v>52.5</v>
      </c>
      <c r="AF55" s="299">
        <v>21.3</v>
      </c>
      <c r="AG55" s="298">
        <v>492.6</v>
      </c>
      <c r="AH55" s="298">
        <v>467.5</v>
      </c>
      <c r="AI55" s="297">
        <v>1578.4</v>
      </c>
      <c r="AJ55" s="299">
        <v>52.5</v>
      </c>
      <c r="AK55" s="299">
        <v>16.2</v>
      </c>
      <c r="AL55" s="298">
        <v>441.9</v>
      </c>
      <c r="AM55" s="298">
        <v>434.2</v>
      </c>
      <c r="AN55" s="297">
        <v>715.1</v>
      </c>
      <c r="AO55" s="275"/>
      <c r="AP55" s="275"/>
      <c r="AQ55" s="300"/>
      <c r="AR55" s="275" t="s">
        <v>174</v>
      </c>
      <c r="AS55" s="299">
        <v>52.4</v>
      </c>
      <c r="AT55" s="299">
        <v>19.2</v>
      </c>
      <c r="AU55" s="298">
        <v>397.4</v>
      </c>
      <c r="AV55" s="298">
        <v>377.4</v>
      </c>
      <c r="AW55" s="297">
        <v>1125.2</v>
      </c>
      <c r="AX55" s="299">
        <v>52.5</v>
      </c>
      <c r="AY55" s="299">
        <v>17</v>
      </c>
      <c r="AZ55" s="298">
        <v>361</v>
      </c>
      <c r="BA55" s="298">
        <v>347.1</v>
      </c>
      <c r="BB55" s="297">
        <v>822.2</v>
      </c>
      <c r="BC55" s="275"/>
      <c r="BD55" s="296"/>
      <c r="BE55" s="300"/>
      <c r="BF55" s="275" t="s">
        <v>174</v>
      </c>
      <c r="BG55" s="299">
        <v>52.3</v>
      </c>
      <c r="BH55" s="299">
        <v>16.100000000000001</v>
      </c>
      <c r="BI55" s="298">
        <v>438.4</v>
      </c>
      <c r="BJ55" s="298">
        <v>419.3</v>
      </c>
      <c r="BK55" s="297">
        <v>1901.2</v>
      </c>
      <c r="BL55" s="299">
        <v>52.2</v>
      </c>
      <c r="BM55" s="299">
        <v>13.1</v>
      </c>
      <c r="BN55" s="298">
        <v>371.6</v>
      </c>
      <c r="BO55" s="298">
        <v>358.8</v>
      </c>
      <c r="BP55" s="297">
        <v>1508</v>
      </c>
      <c r="BQ55" s="275"/>
      <c r="BR55" s="296"/>
      <c r="BS55" s="300"/>
      <c r="BT55" s="275" t="s">
        <v>174</v>
      </c>
      <c r="BU55" s="299">
        <v>52.4</v>
      </c>
      <c r="BV55" s="299">
        <v>13.9</v>
      </c>
      <c r="BW55" s="298">
        <v>320</v>
      </c>
      <c r="BX55" s="298">
        <v>293.2</v>
      </c>
      <c r="BY55" s="297">
        <v>417.5</v>
      </c>
      <c r="BZ55" s="299">
        <v>52.4</v>
      </c>
      <c r="CA55" s="299">
        <v>12.1</v>
      </c>
      <c r="CB55" s="298">
        <v>296</v>
      </c>
      <c r="CC55" s="298">
        <v>275.8</v>
      </c>
      <c r="CD55" s="297">
        <v>220</v>
      </c>
      <c r="CE55" s="275"/>
      <c r="CF55" s="296"/>
      <c r="CG55" s="296"/>
      <c r="CH55" s="300"/>
      <c r="CI55" s="275" t="s">
        <v>174</v>
      </c>
      <c r="CJ55" s="299">
        <v>52.5</v>
      </c>
      <c r="CK55" s="299">
        <v>17</v>
      </c>
      <c r="CL55" s="298">
        <v>459.2</v>
      </c>
      <c r="CM55" s="298">
        <v>446.1</v>
      </c>
      <c r="CN55" s="297">
        <v>1666.8</v>
      </c>
      <c r="CO55" s="299">
        <v>52.4</v>
      </c>
      <c r="CP55" s="299">
        <v>15.2</v>
      </c>
      <c r="CQ55" s="298">
        <v>342.3</v>
      </c>
      <c r="CR55" s="298">
        <v>329</v>
      </c>
      <c r="CS55" s="297">
        <v>934.2</v>
      </c>
      <c r="CT55" s="275"/>
      <c r="CU55" s="296"/>
      <c r="CV55" s="300"/>
      <c r="CW55" s="275" t="s">
        <v>174</v>
      </c>
      <c r="CX55" s="299">
        <v>52.4</v>
      </c>
      <c r="CY55" s="299">
        <v>23</v>
      </c>
      <c r="CZ55" s="298">
        <v>379.4</v>
      </c>
      <c r="DA55" s="298">
        <v>362.3</v>
      </c>
      <c r="DB55" s="297">
        <v>1264.8</v>
      </c>
      <c r="DC55" s="299">
        <v>52.6</v>
      </c>
      <c r="DD55" s="299">
        <v>20.5</v>
      </c>
      <c r="DE55" s="298">
        <v>325.2</v>
      </c>
      <c r="DF55" s="298">
        <v>316.3</v>
      </c>
      <c r="DG55" s="297">
        <v>1244.9000000000001</v>
      </c>
      <c r="DH55" s="275"/>
      <c r="DI55" s="275"/>
      <c r="DJ55" s="275"/>
      <c r="DK55" s="275"/>
      <c r="DL55" s="275"/>
      <c r="DM55" s="296"/>
    </row>
    <row r="56" spans="1:117" ht="18" customHeight="1">
      <c r="A56" s="290"/>
      <c r="B56" s="300"/>
      <c r="C56" s="303" t="s">
        <v>173</v>
      </c>
      <c r="D56" s="299">
        <v>57.6</v>
      </c>
      <c r="E56" s="299">
        <v>19.2</v>
      </c>
      <c r="F56" s="298">
        <v>458.4</v>
      </c>
      <c r="G56" s="298">
        <v>425.8</v>
      </c>
      <c r="H56" s="297">
        <v>1772.5</v>
      </c>
      <c r="I56" s="299">
        <v>57.5</v>
      </c>
      <c r="J56" s="299">
        <v>14.2</v>
      </c>
      <c r="K56" s="298">
        <v>343.2</v>
      </c>
      <c r="L56" s="298">
        <v>307.39999999999998</v>
      </c>
      <c r="M56" s="297">
        <v>703.2</v>
      </c>
      <c r="N56" s="275"/>
      <c r="O56" s="290"/>
      <c r="P56" s="300"/>
      <c r="Q56" s="303" t="s">
        <v>173</v>
      </c>
      <c r="R56" s="299">
        <v>57.4</v>
      </c>
      <c r="S56" s="299">
        <v>24.5</v>
      </c>
      <c r="T56" s="298">
        <v>405.5</v>
      </c>
      <c r="U56" s="298">
        <v>377.5</v>
      </c>
      <c r="V56" s="297">
        <v>1421.2</v>
      </c>
      <c r="W56" s="299">
        <v>57.4</v>
      </c>
      <c r="X56" s="299">
        <v>18.7</v>
      </c>
      <c r="Y56" s="298">
        <v>332</v>
      </c>
      <c r="Z56" s="298">
        <v>314.3</v>
      </c>
      <c r="AA56" s="297">
        <v>656.2</v>
      </c>
      <c r="AB56" s="275"/>
      <c r="AC56" s="300"/>
      <c r="AD56" s="275" t="s">
        <v>173</v>
      </c>
      <c r="AE56" s="299">
        <v>57.4</v>
      </c>
      <c r="AF56" s="299">
        <v>25.3</v>
      </c>
      <c r="AG56" s="298">
        <v>518.4</v>
      </c>
      <c r="AH56" s="298">
        <v>495.2</v>
      </c>
      <c r="AI56" s="297">
        <v>1821.3</v>
      </c>
      <c r="AJ56" s="299">
        <v>57.4</v>
      </c>
      <c r="AK56" s="299">
        <v>16.5</v>
      </c>
      <c r="AL56" s="298">
        <v>502.1</v>
      </c>
      <c r="AM56" s="298">
        <v>491.3</v>
      </c>
      <c r="AN56" s="297">
        <v>915.1</v>
      </c>
      <c r="AO56" s="275"/>
      <c r="AP56" s="275"/>
      <c r="AQ56" s="300"/>
      <c r="AR56" s="275" t="s">
        <v>173</v>
      </c>
      <c r="AS56" s="299">
        <v>57.4</v>
      </c>
      <c r="AT56" s="299">
        <v>22.7</v>
      </c>
      <c r="AU56" s="298">
        <v>395.2</v>
      </c>
      <c r="AV56" s="298">
        <v>377.5</v>
      </c>
      <c r="AW56" s="297">
        <v>1215.5</v>
      </c>
      <c r="AX56" s="299">
        <v>57.4</v>
      </c>
      <c r="AY56" s="299">
        <v>19.2</v>
      </c>
      <c r="AZ56" s="298">
        <v>350</v>
      </c>
      <c r="BA56" s="298">
        <v>338.2</v>
      </c>
      <c r="BB56" s="297">
        <v>772.1</v>
      </c>
      <c r="BC56" s="275"/>
      <c r="BD56" s="296"/>
      <c r="BE56" s="300"/>
      <c r="BF56" s="275" t="s">
        <v>173</v>
      </c>
      <c r="BG56" s="299">
        <v>57.4</v>
      </c>
      <c r="BH56" s="299">
        <v>17.600000000000001</v>
      </c>
      <c r="BI56" s="298">
        <v>442</v>
      </c>
      <c r="BJ56" s="298">
        <v>422.8</v>
      </c>
      <c r="BK56" s="297">
        <v>1573.4</v>
      </c>
      <c r="BL56" s="299">
        <v>57.5</v>
      </c>
      <c r="BM56" s="299">
        <v>13.9</v>
      </c>
      <c r="BN56" s="298">
        <v>390.2</v>
      </c>
      <c r="BO56" s="298">
        <v>375.9</v>
      </c>
      <c r="BP56" s="297">
        <v>1017.7</v>
      </c>
      <c r="BQ56" s="275"/>
      <c r="BR56" s="296"/>
      <c r="BS56" s="300"/>
      <c r="BT56" s="275" t="s">
        <v>173</v>
      </c>
      <c r="BU56" s="299">
        <v>57.5</v>
      </c>
      <c r="BV56" s="299">
        <v>15.3</v>
      </c>
      <c r="BW56" s="298">
        <v>313.89999999999998</v>
      </c>
      <c r="BX56" s="298">
        <v>289.10000000000002</v>
      </c>
      <c r="BY56" s="297">
        <v>395.4</v>
      </c>
      <c r="BZ56" s="299">
        <v>57.5</v>
      </c>
      <c r="CA56" s="299">
        <v>13.1</v>
      </c>
      <c r="CB56" s="298">
        <v>294.5</v>
      </c>
      <c r="CC56" s="298">
        <v>272.89999999999998</v>
      </c>
      <c r="CD56" s="297">
        <v>207.9</v>
      </c>
      <c r="CE56" s="275"/>
      <c r="CF56" s="296"/>
      <c r="CG56" s="296"/>
      <c r="CH56" s="300"/>
      <c r="CI56" s="275" t="s">
        <v>173</v>
      </c>
      <c r="CJ56" s="299">
        <v>57.5</v>
      </c>
      <c r="CK56" s="299">
        <v>20.5</v>
      </c>
      <c r="CL56" s="298">
        <v>490</v>
      </c>
      <c r="CM56" s="298">
        <v>477.8</v>
      </c>
      <c r="CN56" s="297">
        <v>1854.5</v>
      </c>
      <c r="CO56" s="299">
        <v>57.3</v>
      </c>
      <c r="CP56" s="299">
        <v>17.8</v>
      </c>
      <c r="CQ56" s="298">
        <v>357.2</v>
      </c>
      <c r="CR56" s="298">
        <v>344</v>
      </c>
      <c r="CS56" s="297">
        <v>991.7</v>
      </c>
      <c r="CT56" s="275"/>
      <c r="CU56" s="296"/>
      <c r="CV56" s="300"/>
      <c r="CW56" s="275" t="s">
        <v>173</v>
      </c>
      <c r="CX56" s="299">
        <v>57.4</v>
      </c>
      <c r="CY56" s="299">
        <v>25.2</v>
      </c>
      <c r="CZ56" s="298">
        <v>371.1</v>
      </c>
      <c r="DA56" s="298">
        <v>356.6</v>
      </c>
      <c r="DB56" s="297">
        <v>1200.5999999999999</v>
      </c>
      <c r="DC56" s="299">
        <v>57.5</v>
      </c>
      <c r="DD56" s="299">
        <v>25.9</v>
      </c>
      <c r="DE56" s="298">
        <v>353.7</v>
      </c>
      <c r="DF56" s="298">
        <v>338.7</v>
      </c>
      <c r="DG56" s="297">
        <v>1488.4</v>
      </c>
      <c r="DH56" s="275"/>
      <c r="DI56" s="275"/>
      <c r="DJ56" s="275"/>
      <c r="DK56" s="275"/>
      <c r="DL56" s="275"/>
      <c r="DM56" s="296"/>
    </row>
    <row r="57" spans="1:117" ht="18" customHeight="1">
      <c r="A57" s="290"/>
      <c r="B57" s="300"/>
      <c r="C57" s="303" t="s">
        <v>172</v>
      </c>
      <c r="D57" s="299">
        <v>62.4</v>
      </c>
      <c r="E57" s="299">
        <v>22.1</v>
      </c>
      <c r="F57" s="298">
        <v>377</v>
      </c>
      <c r="G57" s="298">
        <v>353.9</v>
      </c>
      <c r="H57" s="297">
        <v>918.1</v>
      </c>
      <c r="I57" s="299">
        <v>62.3</v>
      </c>
      <c r="J57" s="299">
        <v>17.100000000000001</v>
      </c>
      <c r="K57" s="298">
        <v>314.3</v>
      </c>
      <c r="L57" s="298">
        <v>289.7</v>
      </c>
      <c r="M57" s="297">
        <v>603.29999999999995</v>
      </c>
      <c r="N57" s="275"/>
      <c r="O57" s="290"/>
      <c r="P57" s="300"/>
      <c r="Q57" s="303" t="s">
        <v>172</v>
      </c>
      <c r="R57" s="299">
        <v>62.4</v>
      </c>
      <c r="S57" s="299">
        <v>23.3</v>
      </c>
      <c r="T57" s="298">
        <v>295.5</v>
      </c>
      <c r="U57" s="298">
        <v>278.39999999999998</v>
      </c>
      <c r="V57" s="297">
        <v>793.6</v>
      </c>
      <c r="W57" s="299">
        <v>62.5</v>
      </c>
      <c r="X57" s="299">
        <v>20</v>
      </c>
      <c r="Y57" s="298">
        <v>282.10000000000002</v>
      </c>
      <c r="Z57" s="298">
        <v>269.8</v>
      </c>
      <c r="AA57" s="297">
        <v>477.5</v>
      </c>
      <c r="AB57" s="275"/>
      <c r="AC57" s="300"/>
      <c r="AD57" s="275" t="s">
        <v>172</v>
      </c>
      <c r="AE57" s="299">
        <v>62.3</v>
      </c>
      <c r="AF57" s="299">
        <v>22.7</v>
      </c>
      <c r="AG57" s="298">
        <v>391.4</v>
      </c>
      <c r="AH57" s="298">
        <v>373.9</v>
      </c>
      <c r="AI57" s="297">
        <v>1069.2</v>
      </c>
      <c r="AJ57" s="299">
        <v>62.3</v>
      </c>
      <c r="AK57" s="299">
        <v>16.399999999999999</v>
      </c>
      <c r="AL57" s="298">
        <v>421.9</v>
      </c>
      <c r="AM57" s="298">
        <v>415.6</v>
      </c>
      <c r="AN57" s="297">
        <v>1013.5</v>
      </c>
      <c r="AO57" s="275"/>
      <c r="AP57" s="275"/>
      <c r="AQ57" s="300"/>
      <c r="AR57" s="275" t="s">
        <v>172</v>
      </c>
      <c r="AS57" s="299">
        <v>62.4</v>
      </c>
      <c r="AT57" s="299">
        <v>22.7</v>
      </c>
      <c r="AU57" s="298">
        <v>302.3</v>
      </c>
      <c r="AV57" s="298">
        <v>289.60000000000002</v>
      </c>
      <c r="AW57" s="297">
        <v>639.70000000000005</v>
      </c>
      <c r="AX57" s="299">
        <v>62.4</v>
      </c>
      <c r="AY57" s="299">
        <v>19</v>
      </c>
      <c r="AZ57" s="298">
        <v>296.39999999999998</v>
      </c>
      <c r="BA57" s="298">
        <v>285.3</v>
      </c>
      <c r="BB57" s="297">
        <v>466.4</v>
      </c>
      <c r="BC57" s="275"/>
      <c r="BD57" s="296"/>
      <c r="BE57" s="300"/>
      <c r="BF57" s="275" t="s">
        <v>172</v>
      </c>
      <c r="BG57" s="299">
        <v>62.4</v>
      </c>
      <c r="BH57" s="299">
        <v>15</v>
      </c>
      <c r="BI57" s="298">
        <v>332.5</v>
      </c>
      <c r="BJ57" s="298">
        <v>316</v>
      </c>
      <c r="BK57" s="297">
        <v>859.7</v>
      </c>
      <c r="BL57" s="299">
        <v>62.4</v>
      </c>
      <c r="BM57" s="299">
        <v>13.6</v>
      </c>
      <c r="BN57" s="298">
        <v>336.8</v>
      </c>
      <c r="BO57" s="298">
        <v>325.2</v>
      </c>
      <c r="BP57" s="297">
        <v>969.4</v>
      </c>
      <c r="BQ57" s="275"/>
      <c r="BR57" s="296"/>
      <c r="BS57" s="300"/>
      <c r="BT57" s="275" t="s">
        <v>172</v>
      </c>
      <c r="BU57" s="299">
        <v>62.4</v>
      </c>
      <c r="BV57" s="299">
        <v>14.2</v>
      </c>
      <c r="BW57" s="298">
        <v>268.89999999999998</v>
      </c>
      <c r="BX57" s="298">
        <v>251.4</v>
      </c>
      <c r="BY57" s="297">
        <v>242.1</v>
      </c>
      <c r="BZ57" s="299">
        <v>62.3</v>
      </c>
      <c r="CA57" s="299">
        <v>13.4</v>
      </c>
      <c r="CB57" s="298">
        <v>264.5</v>
      </c>
      <c r="CC57" s="298">
        <v>249.8</v>
      </c>
      <c r="CD57" s="297">
        <v>152.69999999999999</v>
      </c>
      <c r="CE57" s="275"/>
      <c r="CF57" s="296"/>
      <c r="CG57" s="296"/>
      <c r="CH57" s="300"/>
      <c r="CI57" s="275" t="s">
        <v>172</v>
      </c>
      <c r="CJ57" s="299">
        <v>62.3</v>
      </c>
      <c r="CK57" s="299">
        <v>19.5</v>
      </c>
      <c r="CL57" s="298">
        <v>471.2</v>
      </c>
      <c r="CM57" s="298">
        <v>464.7</v>
      </c>
      <c r="CN57" s="297">
        <v>1640.4</v>
      </c>
      <c r="CO57" s="299">
        <v>62.4</v>
      </c>
      <c r="CP57" s="299">
        <v>17.899999999999999</v>
      </c>
      <c r="CQ57" s="298">
        <v>324.3</v>
      </c>
      <c r="CR57" s="298">
        <v>315.7</v>
      </c>
      <c r="CS57" s="297">
        <v>776.7</v>
      </c>
      <c r="CT57" s="275"/>
      <c r="CU57" s="296"/>
      <c r="CV57" s="300"/>
      <c r="CW57" s="275" t="s">
        <v>172</v>
      </c>
      <c r="CX57" s="299">
        <v>62.3</v>
      </c>
      <c r="CY57" s="299">
        <v>23.5</v>
      </c>
      <c r="CZ57" s="298">
        <v>259.2</v>
      </c>
      <c r="DA57" s="298">
        <v>249.2</v>
      </c>
      <c r="DB57" s="297">
        <v>629.5</v>
      </c>
      <c r="DC57" s="299">
        <v>62.5</v>
      </c>
      <c r="DD57" s="299">
        <v>18.899999999999999</v>
      </c>
      <c r="DE57" s="298">
        <v>249.1</v>
      </c>
      <c r="DF57" s="298">
        <v>242.9</v>
      </c>
      <c r="DG57" s="297">
        <v>521.20000000000005</v>
      </c>
      <c r="DH57" s="275"/>
      <c r="DI57" s="275"/>
      <c r="DJ57" s="275"/>
      <c r="DK57" s="275"/>
      <c r="DL57" s="275"/>
      <c r="DM57" s="296"/>
    </row>
    <row r="58" spans="1:117" ht="18" customHeight="1">
      <c r="A58" s="290"/>
      <c r="B58" s="300"/>
      <c r="C58" s="303" t="s">
        <v>171</v>
      </c>
      <c r="D58" s="299">
        <v>67.2</v>
      </c>
      <c r="E58" s="299">
        <v>24.2</v>
      </c>
      <c r="F58" s="298">
        <v>290.8</v>
      </c>
      <c r="G58" s="298">
        <v>274.2</v>
      </c>
      <c r="H58" s="297">
        <v>417.6</v>
      </c>
      <c r="I58" s="299">
        <v>67.3</v>
      </c>
      <c r="J58" s="299">
        <v>24.3</v>
      </c>
      <c r="K58" s="298">
        <v>284.60000000000002</v>
      </c>
      <c r="L58" s="298">
        <v>267.7</v>
      </c>
      <c r="M58" s="297">
        <v>419.4</v>
      </c>
      <c r="N58" s="360"/>
      <c r="O58" s="290"/>
      <c r="P58" s="300"/>
      <c r="Q58" s="303" t="s">
        <v>171</v>
      </c>
      <c r="R58" s="299">
        <v>67.099999999999994</v>
      </c>
      <c r="S58" s="299">
        <v>20.2</v>
      </c>
      <c r="T58" s="298">
        <v>236.1</v>
      </c>
      <c r="U58" s="298">
        <v>221.4</v>
      </c>
      <c r="V58" s="297">
        <v>306.2</v>
      </c>
      <c r="W58" s="299">
        <v>67.2</v>
      </c>
      <c r="X58" s="299">
        <v>20.5</v>
      </c>
      <c r="Y58" s="298">
        <v>253.5</v>
      </c>
      <c r="Z58" s="298">
        <v>244.5</v>
      </c>
      <c r="AA58" s="297">
        <v>362.7</v>
      </c>
      <c r="AB58" s="275"/>
      <c r="AC58" s="300"/>
      <c r="AD58" s="275" t="s">
        <v>171</v>
      </c>
      <c r="AE58" s="299">
        <v>67.400000000000006</v>
      </c>
      <c r="AF58" s="299">
        <v>24.3</v>
      </c>
      <c r="AG58" s="298">
        <v>288.3</v>
      </c>
      <c r="AH58" s="298">
        <v>276.89999999999998</v>
      </c>
      <c r="AI58" s="297">
        <v>414.3</v>
      </c>
      <c r="AJ58" s="299">
        <v>68.2</v>
      </c>
      <c r="AK58" s="299">
        <v>29.8</v>
      </c>
      <c r="AL58" s="298">
        <v>243.6</v>
      </c>
      <c r="AM58" s="298">
        <v>241.4</v>
      </c>
      <c r="AN58" s="297">
        <v>133.19999999999999</v>
      </c>
      <c r="AO58" s="275"/>
      <c r="AP58" s="275"/>
      <c r="AQ58" s="300"/>
      <c r="AR58" s="275" t="s">
        <v>171</v>
      </c>
      <c r="AS58" s="299">
        <v>67.099999999999994</v>
      </c>
      <c r="AT58" s="299">
        <v>21.4</v>
      </c>
      <c r="AU58" s="298">
        <v>291.10000000000002</v>
      </c>
      <c r="AV58" s="298">
        <v>282.39999999999998</v>
      </c>
      <c r="AW58" s="297">
        <v>291.89999999999998</v>
      </c>
      <c r="AX58" s="299">
        <v>67.2</v>
      </c>
      <c r="AY58" s="299">
        <v>20.5</v>
      </c>
      <c r="AZ58" s="298">
        <v>258.8</v>
      </c>
      <c r="BA58" s="298">
        <v>249.9</v>
      </c>
      <c r="BB58" s="297">
        <v>326.89999999999998</v>
      </c>
      <c r="BC58" s="275"/>
      <c r="BD58" s="296"/>
      <c r="BE58" s="300"/>
      <c r="BF58" s="275" t="s">
        <v>171</v>
      </c>
      <c r="BG58" s="299">
        <v>67.2</v>
      </c>
      <c r="BH58" s="299">
        <v>10.8</v>
      </c>
      <c r="BI58" s="298">
        <v>246.5</v>
      </c>
      <c r="BJ58" s="298">
        <v>237</v>
      </c>
      <c r="BK58" s="297">
        <v>302.60000000000002</v>
      </c>
      <c r="BL58" s="299">
        <v>67.099999999999994</v>
      </c>
      <c r="BM58" s="299">
        <v>13.2</v>
      </c>
      <c r="BN58" s="298">
        <v>280.89999999999998</v>
      </c>
      <c r="BO58" s="298">
        <v>272.89999999999998</v>
      </c>
      <c r="BP58" s="297">
        <v>359.4</v>
      </c>
      <c r="BQ58" s="275"/>
      <c r="BR58" s="296"/>
      <c r="BS58" s="300"/>
      <c r="BT58" s="275" t="s">
        <v>171</v>
      </c>
      <c r="BU58" s="299">
        <v>67.2</v>
      </c>
      <c r="BV58" s="299">
        <v>13.3</v>
      </c>
      <c r="BW58" s="298">
        <v>237.3</v>
      </c>
      <c r="BX58" s="298">
        <v>223.3</v>
      </c>
      <c r="BY58" s="297">
        <v>125.7</v>
      </c>
      <c r="BZ58" s="299">
        <v>67.2</v>
      </c>
      <c r="CA58" s="299">
        <v>13.8</v>
      </c>
      <c r="CB58" s="298">
        <v>250.5</v>
      </c>
      <c r="CC58" s="298">
        <v>235.4</v>
      </c>
      <c r="CD58" s="297">
        <v>119.8</v>
      </c>
      <c r="CE58" s="275"/>
      <c r="CF58" s="296"/>
      <c r="CG58" s="296"/>
      <c r="CH58" s="300"/>
      <c r="CI58" s="275" t="s">
        <v>171</v>
      </c>
      <c r="CJ58" s="299">
        <v>67.2</v>
      </c>
      <c r="CK58" s="299">
        <v>17.2</v>
      </c>
      <c r="CL58" s="298">
        <v>428.9</v>
      </c>
      <c r="CM58" s="298">
        <v>424.2</v>
      </c>
      <c r="CN58" s="297">
        <v>1210.3</v>
      </c>
      <c r="CO58" s="299">
        <v>67.2</v>
      </c>
      <c r="CP58" s="299">
        <v>17.3</v>
      </c>
      <c r="CQ58" s="298">
        <v>295.89999999999998</v>
      </c>
      <c r="CR58" s="298">
        <v>287.89999999999998</v>
      </c>
      <c r="CS58" s="297">
        <v>599.1</v>
      </c>
      <c r="CT58" s="275"/>
      <c r="CU58" s="296"/>
      <c r="CV58" s="300"/>
      <c r="CW58" s="275" t="s">
        <v>171</v>
      </c>
      <c r="CX58" s="299">
        <v>67</v>
      </c>
      <c r="CY58" s="299">
        <v>18.100000000000001</v>
      </c>
      <c r="CZ58" s="298">
        <v>209.6</v>
      </c>
      <c r="DA58" s="298">
        <v>202</v>
      </c>
      <c r="DB58" s="297">
        <v>269.39999999999998</v>
      </c>
      <c r="DC58" s="299">
        <v>67.099999999999994</v>
      </c>
      <c r="DD58" s="299">
        <v>22.5</v>
      </c>
      <c r="DE58" s="298">
        <v>212.4</v>
      </c>
      <c r="DF58" s="298">
        <v>210.6</v>
      </c>
      <c r="DG58" s="297">
        <v>523.4</v>
      </c>
      <c r="DH58" s="275"/>
      <c r="DI58" s="275"/>
      <c r="DJ58" s="275"/>
      <c r="DK58" s="275"/>
      <c r="DL58" s="275"/>
      <c r="DM58" s="296"/>
    </row>
    <row r="59" spans="1:117" ht="18" customHeight="1">
      <c r="A59" s="290"/>
      <c r="B59" s="300"/>
      <c r="C59" s="303" t="s">
        <v>169</v>
      </c>
      <c r="D59" s="299">
        <v>73.2</v>
      </c>
      <c r="E59" s="299">
        <v>17.7</v>
      </c>
      <c r="F59" s="298">
        <v>268.5</v>
      </c>
      <c r="G59" s="298">
        <v>242.6</v>
      </c>
      <c r="H59" s="297">
        <v>318.3</v>
      </c>
      <c r="I59" s="299">
        <v>73.2</v>
      </c>
      <c r="J59" s="299">
        <v>17.5</v>
      </c>
      <c r="K59" s="298">
        <v>268.60000000000002</v>
      </c>
      <c r="L59" s="298">
        <v>242.3</v>
      </c>
      <c r="M59" s="297">
        <v>319.39999999999998</v>
      </c>
      <c r="N59" s="275"/>
      <c r="O59" s="290"/>
      <c r="P59" s="300"/>
      <c r="Q59" s="303" t="s">
        <v>169</v>
      </c>
      <c r="R59" s="299">
        <v>72.7</v>
      </c>
      <c r="S59" s="299">
        <v>22.7</v>
      </c>
      <c r="T59" s="298">
        <v>249.8</v>
      </c>
      <c r="U59" s="298">
        <v>236.4</v>
      </c>
      <c r="V59" s="297">
        <v>304.39999999999998</v>
      </c>
      <c r="W59" s="299">
        <v>73.3</v>
      </c>
      <c r="X59" s="299">
        <v>24.1</v>
      </c>
      <c r="Y59" s="298">
        <v>237.9</v>
      </c>
      <c r="Z59" s="298">
        <v>230.7</v>
      </c>
      <c r="AA59" s="297">
        <v>288.39999999999998</v>
      </c>
      <c r="AB59" s="275"/>
      <c r="AC59" s="358"/>
      <c r="AD59" s="301" t="s">
        <v>169</v>
      </c>
      <c r="AE59" s="299">
        <v>74.599999999999994</v>
      </c>
      <c r="AF59" s="299">
        <v>42.4</v>
      </c>
      <c r="AG59" s="298">
        <v>307.8</v>
      </c>
      <c r="AH59" s="298">
        <v>307</v>
      </c>
      <c r="AI59" s="297">
        <v>99.3</v>
      </c>
      <c r="AJ59" s="299">
        <v>74.7</v>
      </c>
      <c r="AK59" s="299">
        <v>44.1</v>
      </c>
      <c r="AL59" s="298">
        <v>301.3</v>
      </c>
      <c r="AM59" s="298">
        <v>301</v>
      </c>
      <c r="AN59" s="297">
        <v>40.799999999999997</v>
      </c>
      <c r="AO59" s="360"/>
      <c r="AP59" s="360"/>
      <c r="AQ59" s="358"/>
      <c r="AR59" s="301" t="s">
        <v>169</v>
      </c>
      <c r="AS59" s="299">
        <v>73.099999999999994</v>
      </c>
      <c r="AT59" s="299">
        <v>20.399999999999999</v>
      </c>
      <c r="AU59" s="298">
        <v>236.9</v>
      </c>
      <c r="AV59" s="298">
        <v>231</v>
      </c>
      <c r="AW59" s="297">
        <v>209.5</v>
      </c>
      <c r="AX59" s="299">
        <v>73.400000000000006</v>
      </c>
      <c r="AY59" s="299">
        <v>23.6</v>
      </c>
      <c r="AZ59" s="298">
        <v>237.1</v>
      </c>
      <c r="BA59" s="298">
        <v>231.8</v>
      </c>
      <c r="BB59" s="297">
        <v>244.4</v>
      </c>
      <c r="BC59" s="275"/>
      <c r="BD59" s="359"/>
      <c r="BE59" s="358"/>
      <c r="BF59" s="301" t="s">
        <v>169</v>
      </c>
      <c r="BG59" s="299">
        <v>73</v>
      </c>
      <c r="BH59" s="299">
        <v>13.1</v>
      </c>
      <c r="BI59" s="298">
        <v>215</v>
      </c>
      <c r="BJ59" s="298">
        <v>209.4</v>
      </c>
      <c r="BK59" s="297">
        <v>193.7</v>
      </c>
      <c r="BL59" s="299">
        <v>73.099999999999994</v>
      </c>
      <c r="BM59" s="299">
        <v>16</v>
      </c>
      <c r="BN59" s="298">
        <v>257.7</v>
      </c>
      <c r="BO59" s="298">
        <v>251.4</v>
      </c>
      <c r="BP59" s="297">
        <v>255.8</v>
      </c>
      <c r="BQ59" s="275"/>
      <c r="BR59" s="359"/>
      <c r="BS59" s="358"/>
      <c r="BT59" s="301" t="s">
        <v>169</v>
      </c>
      <c r="BU59" s="299">
        <v>73.2</v>
      </c>
      <c r="BV59" s="299">
        <v>16.899999999999999</v>
      </c>
      <c r="BW59" s="298">
        <v>222.8</v>
      </c>
      <c r="BX59" s="298">
        <v>213.7</v>
      </c>
      <c r="BY59" s="297">
        <v>97.4</v>
      </c>
      <c r="BZ59" s="299">
        <v>73.400000000000006</v>
      </c>
      <c r="CA59" s="299">
        <v>18.899999999999999</v>
      </c>
      <c r="CB59" s="298">
        <v>236.9</v>
      </c>
      <c r="CC59" s="298">
        <v>229</v>
      </c>
      <c r="CD59" s="297">
        <v>109.3</v>
      </c>
      <c r="CE59" s="275"/>
      <c r="CF59" s="296"/>
      <c r="CG59" s="296"/>
      <c r="CH59" s="300"/>
      <c r="CI59" s="275" t="s">
        <v>169</v>
      </c>
      <c r="CJ59" s="299">
        <v>73.900000000000006</v>
      </c>
      <c r="CK59" s="299">
        <v>21.4</v>
      </c>
      <c r="CL59" s="298">
        <v>354.4</v>
      </c>
      <c r="CM59" s="298">
        <v>347.8</v>
      </c>
      <c r="CN59" s="297">
        <v>784.4</v>
      </c>
      <c r="CO59" s="299">
        <v>74.8</v>
      </c>
      <c r="CP59" s="299">
        <v>26</v>
      </c>
      <c r="CQ59" s="298">
        <v>325.39999999999998</v>
      </c>
      <c r="CR59" s="298">
        <v>318</v>
      </c>
      <c r="CS59" s="297">
        <v>837.6</v>
      </c>
      <c r="CT59" s="275"/>
      <c r="CU59" s="359"/>
      <c r="CV59" s="358"/>
      <c r="CW59" s="301" t="s">
        <v>169</v>
      </c>
      <c r="CX59" s="299">
        <v>72.3</v>
      </c>
      <c r="CY59" s="299">
        <v>20.7</v>
      </c>
      <c r="CZ59" s="298">
        <v>180.8</v>
      </c>
      <c r="DA59" s="298">
        <v>176.6</v>
      </c>
      <c r="DB59" s="297">
        <v>90.1</v>
      </c>
      <c r="DC59" s="299">
        <v>73.599999999999994</v>
      </c>
      <c r="DD59" s="299">
        <v>10.4</v>
      </c>
      <c r="DE59" s="298">
        <v>172.9</v>
      </c>
      <c r="DF59" s="298">
        <v>172.5</v>
      </c>
      <c r="DG59" s="297">
        <v>163.69999999999999</v>
      </c>
      <c r="DH59" s="275"/>
      <c r="DI59" s="275"/>
      <c r="DJ59" s="275"/>
      <c r="DK59" s="275"/>
      <c r="DL59" s="275"/>
      <c r="DM59" s="296"/>
    </row>
    <row r="60" spans="1:117" ht="18" customHeight="1">
      <c r="A60" s="290"/>
      <c r="B60" s="295" t="s">
        <v>168</v>
      </c>
      <c r="C60" s="294"/>
      <c r="D60" s="293">
        <v>48.5</v>
      </c>
      <c r="E60" s="293">
        <v>15</v>
      </c>
      <c r="F60" s="292">
        <v>409.3</v>
      </c>
      <c r="G60" s="292">
        <v>376.7</v>
      </c>
      <c r="H60" s="291">
        <v>1419.9</v>
      </c>
      <c r="I60" s="293">
        <v>52.1</v>
      </c>
      <c r="J60" s="293">
        <v>13.3</v>
      </c>
      <c r="K60" s="292">
        <v>323.89999999999998</v>
      </c>
      <c r="L60" s="292">
        <v>293.89999999999998</v>
      </c>
      <c r="M60" s="291">
        <v>677.3</v>
      </c>
      <c r="N60" s="275"/>
      <c r="O60" s="290"/>
      <c r="P60" s="295" t="s">
        <v>168</v>
      </c>
      <c r="Q60" s="294"/>
      <c r="R60" s="293">
        <v>43.8</v>
      </c>
      <c r="S60" s="293">
        <v>16</v>
      </c>
      <c r="T60" s="292">
        <v>373.6</v>
      </c>
      <c r="U60" s="292">
        <v>334.8</v>
      </c>
      <c r="V60" s="291">
        <v>1232.9000000000001</v>
      </c>
      <c r="W60" s="293">
        <v>45.7</v>
      </c>
      <c r="X60" s="293">
        <v>13.7</v>
      </c>
      <c r="Y60" s="292">
        <v>322.8</v>
      </c>
      <c r="Z60" s="292">
        <v>297.8</v>
      </c>
      <c r="AA60" s="291">
        <v>676.9</v>
      </c>
      <c r="AB60" s="275"/>
      <c r="AC60" s="295" t="s">
        <v>168</v>
      </c>
      <c r="AD60" s="294"/>
      <c r="AE60" s="293">
        <v>42</v>
      </c>
      <c r="AF60" s="293">
        <v>13.5</v>
      </c>
      <c r="AG60" s="292">
        <v>438.1</v>
      </c>
      <c r="AH60" s="292">
        <v>407.4</v>
      </c>
      <c r="AI60" s="291">
        <v>1256.3</v>
      </c>
      <c r="AJ60" s="293">
        <v>43.5</v>
      </c>
      <c r="AK60" s="293">
        <v>11.6</v>
      </c>
      <c r="AL60" s="292">
        <v>399.8</v>
      </c>
      <c r="AM60" s="292">
        <v>383.9</v>
      </c>
      <c r="AN60" s="291">
        <v>656</v>
      </c>
      <c r="AO60" s="275"/>
      <c r="AP60" s="275"/>
      <c r="AQ60" s="295" t="s">
        <v>168</v>
      </c>
      <c r="AR60" s="294"/>
      <c r="AS60" s="293">
        <v>43.4</v>
      </c>
      <c r="AT60" s="293">
        <v>14.6</v>
      </c>
      <c r="AU60" s="292">
        <v>380.8</v>
      </c>
      <c r="AV60" s="292">
        <v>356.2</v>
      </c>
      <c r="AW60" s="291">
        <v>1039.7</v>
      </c>
      <c r="AX60" s="293">
        <v>45.4</v>
      </c>
      <c r="AY60" s="293">
        <v>13.3</v>
      </c>
      <c r="AZ60" s="292">
        <v>343.5</v>
      </c>
      <c r="BA60" s="292">
        <v>327.3</v>
      </c>
      <c r="BB60" s="291">
        <v>750.7</v>
      </c>
      <c r="BC60" s="275"/>
      <c r="BE60" s="295" t="s">
        <v>168</v>
      </c>
      <c r="BF60" s="294"/>
      <c r="BG60" s="293">
        <v>44.3</v>
      </c>
      <c r="BH60" s="293">
        <v>11.4</v>
      </c>
      <c r="BI60" s="292">
        <v>403.9</v>
      </c>
      <c r="BJ60" s="292">
        <v>377.1</v>
      </c>
      <c r="BK60" s="291">
        <v>1472</v>
      </c>
      <c r="BL60" s="293">
        <v>44.7</v>
      </c>
      <c r="BM60" s="293">
        <v>9.9</v>
      </c>
      <c r="BN60" s="292">
        <v>374.9</v>
      </c>
      <c r="BO60" s="292">
        <v>359.8</v>
      </c>
      <c r="BP60" s="291">
        <v>1244.5</v>
      </c>
      <c r="BQ60" s="275"/>
      <c r="BS60" s="295" t="s">
        <v>168</v>
      </c>
      <c r="BT60" s="294"/>
      <c r="BU60" s="293">
        <v>43.9</v>
      </c>
      <c r="BV60" s="293">
        <v>10.9</v>
      </c>
      <c r="BW60" s="292">
        <v>320.2</v>
      </c>
      <c r="BX60" s="292">
        <v>290.10000000000002</v>
      </c>
      <c r="BY60" s="291">
        <v>414.5</v>
      </c>
      <c r="BZ60" s="293">
        <v>45.9</v>
      </c>
      <c r="CA60" s="293">
        <v>10.1</v>
      </c>
      <c r="CB60" s="292">
        <v>300</v>
      </c>
      <c r="CC60" s="292">
        <v>277.89999999999998</v>
      </c>
      <c r="CD60" s="291">
        <v>207.6</v>
      </c>
      <c r="CE60" s="275"/>
      <c r="CH60" s="294" t="s">
        <v>168</v>
      </c>
      <c r="CI60" s="357"/>
      <c r="CJ60" s="356">
        <v>47.1</v>
      </c>
      <c r="CK60" s="293">
        <v>13.5</v>
      </c>
      <c r="CL60" s="292">
        <v>451.6</v>
      </c>
      <c r="CM60" s="292">
        <v>436</v>
      </c>
      <c r="CN60" s="291">
        <v>1495.1</v>
      </c>
      <c r="CO60" s="293">
        <v>47.3</v>
      </c>
      <c r="CP60" s="293">
        <v>12.7</v>
      </c>
      <c r="CQ60" s="292">
        <v>346.6</v>
      </c>
      <c r="CR60" s="292">
        <v>327.3</v>
      </c>
      <c r="CS60" s="291">
        <v>812.3</v>
      </c>
      <c r="CT60" s="275"/>
      <c r="CV60" s="295" t="s">
        <v>168</v>
      </c>
      <c r="CW60" s="294"/>
      <c r="CX60" s="293">
        <v>45.3</v>
      </c>
      <c r="CY60" s="293">
        <v>17.7</v>
      </c>
      <c r="CZ60" s="292">
        <v>349.6</v>
      </c>
      <c r="DA60" s="292">
        <v>327.60000000000002</v>
      </c>
      <c r="DB60" s="291">
        <v>1113.7</v>
      </c>
      <c r="DC60" s="293">
        <v>45.7</v>
      </c>
      <c r="DD60" s="293">
        <v>17.5</v>
      </c>
      <c r="DE60" s="292">
        <v>314.10000000000002</v>
      </c>
      <c r="DF60" s="292">
        <v>294.39999999999998</v>
      </c>
      <c r="DG60" s="291">
        <v>1240</v>
      </c>
      <c r="DH60" s="275"/>
      <c r="DI60" s="275"/>
      <c r="DJ60" s="275"/>
      <c r="DK60" s="275"/>
      <c r="DL60" s="275"/>
    </row>
    <row r="61" spans="1:117" ht="18" customHeight="1">
      <c r="A61" s="290"/>
      <c r="B61" s="289" t="s">
        <v>167</v>
      </c>
      <c r="C61" s="288"/>
      <c r="D61" s="287">
        <v>44.4</v>
      </c>
      <c r="E61" s="287">
        <v>11.4</v>
      </c>
      <c r="F61" s="286">
        <v>330.8</v>
      </c>
      <c r="G61" s="286">
        <v>309.7</v>
      </c>
      <c r="H61" s="285">
        <v>1134</v>
      </c>
      <c r="I61" s="287">
        <v>50.1</v>
      </c>
      <c r="J61" s="287">
        <v>12</v>
      </c>
      <c r="K61" s="286">
        <v>237.2</v>
      </c>
      <c r="L61" s="286">
        <v>229.4</v>
      </c>
      <c r="M61" s="285">
        <v>487.2</v>
      </c>
      <c r="N61" s="275"/>
      <c r="O61" s="290"/>
      <c r="P61" s="289" t="s">
        <v>167</v>
      </c>
      <c r="Q61" s="288"/>
      <c r="R61" s="287">
        <v>43.3</v>
      </c>
      <c r="S61" s="287">
        <v>11.6</v>
      </c>
      <c r="T61" s="286">
        <v>249.5</v>
      </c>
      <c r="U61" s="286">
        <v>228.4</v>
      </c>
      <c r="V61" s="285">
        <v>577.6</v>
      </c>
      <c r="W61" s="287">
        <v>46</v>
      </c>
      <c r="X61" s="287">
        <v>11.2</v>
      </c>
      <c r="Y61" s="286">
        <v>222.5</v>
      </c>
      <c r="Z61" s="286">
        <v>211.4</v>
      </c>
      <c r="AA61" s="285">
        <v>384</v>
      </c>
      <c r="AB61" s="275"/>
      <c r="AC61" s="289" t="s">
        <v>167</v>
      </c>
      <c r="AD61" s="288"/>
      <c r="AE61" s="287">
        <v>37.200000000000003</v>
      </c>
      <c r="AF61" s="287">
        <v>9.1</v>
      </c>
      <c r="AG61" s="286">
        <v>341.2</v>
      </c>
      <c r="AH61" s="286">
        <v>317.39999999999998</v>
      </c>
      <c r="AI61" s="285">
        <v>838.2</v>
      </c>
      <c r="AJ61" s="287">
        <v>39.299999999999997</v>
      </c>
      <c r="AK61" s="287">
        <v>8.5</v>
      </c>
      <c r="AL61" s="286">
        <v>308.60000000000002</v>
      </c>
      <c r="AM61" s="286">
        <v>297.2</v>
      </c>
      <c r="AN61" s="285">
        <v>488.2</v>
      </c>
      <c r="AO61" s="275"/>
      <c r="AP61" s="275"/>
      <c r="AQ61" s="289" t="s">
        <v>167</v>
      </c>
      <c r="AR61" s="288"/>
      <c r="AS61" s="287">
        <v>41.3</v>
      </c>
      <c r="AT61" s="287">
        <v>10.3</v>
      </c>
      <c r="AU61" s="286">
        <v>267.60000000000002</v>
      </c>
      <c r="AV61" s="286">
        <v>253.3</v>
      </c>
      <c r="AW61" s="285">
        <v>541.79999999999995</v>
      </c>
      <c r="AX61" s="287">
        <v>43.3</v>
      </c>
      <c r="AY61" s="287">
        <v>10.5</v>
      </c>
      <c r="AZ61" s="286">
        <v>256.7</v>
      </c>
      <c r="BA61" s="286">
        <v>246.7</v>
      </c>
      <c r="BB61" s="285">
        <v>449.2</v>
      </c>
      <c r="BC61" s="275"/>
      <c r="BE61" s="289" t="s">
        <v>167</v>
      </c>
      <c r="BF61" s="288"/>
      <c r="BG61" s="287">
        <v>41</v>
      </c>
      <c r="BH61" s="287">
        <v>8.8000000000000007</v>
      </c>
      <c r="BI61" s="286">
        <v>293.7</v>
      </c>
      <c r="BJ61" s="286">
        <v>276.2</v>
      </c>
      <c r="BK61" s="285">
        <v>912.6</v>
      </c>
      <c r="BL61" s="287">
        <v>43.6</v>
      </c>
      <c r="BM61" s="287">
        <v>8.5</v>
      </c>
      <c r="BN61" s="286">
        <v>269.8</v>
      </c>
      <c r="BO61" s="286">
        <v>261</v>
      </c>
      <c r="BP61" s="285">
        <v>756.6</v>
      </c>
      <c r="BQ61" s="275"/>
      <c r="BS61" s="289" t="s">
        <v>167</v>
      </c>
      <c r="BT61" s="288"/>
      <c r="BU61" s="287">
        <v>41.7</v>
      </c>
      <c r="BV61" s="287">
        <v>8.6999999999999993</v>
      </c>
      <c r="BW61" s="286">
        <v>240.7</v>
      </c>
      <c r="BX61" s="286">
        <v>221.7</v>
      </c>
      <c r="BY61" s="285">
        <v>241</v>
      </c>
      <c r="BZ61" s="287">
        <v>44.2</v>
      </c>
      <c r="CA61" s="287">
        <v>8.9</v>
      </c>
      <c r="CB61" s="286">
        <v>226.6</v>
      </c>
      <c r="CC61" s="286">
        <v>214.3</v>
      </c>
      <c r="CD61" s="285">
        <v>139.5</v>
      </c>
      <c r="CE61" s="275"/>
      <c r="CH61" s="289" t="s">
        <v>167</v>
      </c>
      <c r="CI61" s="288"/>
      <c r="CJ61" s="287">
        <v>41.6</v>
      </c>
      <c r="CK61" s="287">
        <v>10.199999999999999</v>
      </c>
      <c r="CL61" s="286">
        <v>326.7</v>
      </c>
      <c r="CM61" s="286">
        <v>316.39999999999998</v>
      </c>
      <c r="CN61" s="285">
        <v>947.6</v>
      </c>
      <c r="CO61" s="287">
        <v>39.5</v>
      </c>
      <c r="CP61" s="287">
        <v>9.5</v>
      </c>
      <c r="CQ61" s="286">
        <v>272.2</v>
      </c>
      <c r="CR61" s="286">
        <v>265.5</v>
      </c>
      <c r="CS61" s="285">
        <v>708</v>
      </c>
      <c r="CT61" s="275"/>
      <c r="CV61" s="289" t="s">
        <v>167</v>
      </c>
      <c r="CW61" s="288"/>
      <c r="CX61" s="287">
        <v>43</v>
      </c>
      <c r="CY61" s="287">
        <v>13.5</v>
      </c>
      <c r="CZ61" s="286">
        <v>260</v>
      </c>
      <c r="DA61" s="286">
        <v>250</v>
      </c>
      <c r="DB61" s="285">
        <v>760.2</v>
      </c>
      <c r="DC61" s="287">
        <v>43</v>
      </c>
      <c r="DD61" s="287">
        <v>12.3</v>
      </c>
      <c r="DE61" s="286">
        <v>230</v>
      </c>
      <c r="DF61" s="286">
        <v>222.7</v>
      </c>
      <c r="DG61" s="285">
        <v>873.1</v>
      </c>
      <c r="DH61" s="275"/>
      <c r="DI61" s="275"/>
      <c r="DJ61" s="275"/>
      <c r="DK61" s="275"/>
      <c r="DL61" s="275"/>
    </row>
    <row r="62" spans="1:117" ht="9.9499999999999993" customHeight="1">
      <c r="C62" s="301"/>
    </row>
    <row r="63" spans="1:117" s="314" customFormat="1" ht="22.5" customHeight="1">
      <c r="A63" s="328"/>
      <c r="B63" s="352" t="s">
        <v>191</v>
      </c>
      <c r="C63" s="351"/>
      <c r="D63" s="349" t="s">
        <v>190</v>
      </c>
      <c r="E63" s="348"/>
      <c r="F63" s="348"/>
      <c r="G63" s="348"/>
      <c r="H63" s="350"/>
      <c r="I63" s="349" t="s">
        <v>189</v>
      </c>
      <c r="J63" s="348"/>
      <c r="K63" s="348"/>
      <c r="L63" s="348"/>
      <c r="M63" s="348"/>
      <c r="N63" s="315"/>
      <c r="O63" s="328"/>
      <c r="P63" s="352" t="s">
        <v>191</v>
      </c>
      <c r="Q63" s="351"/>
      <c r="R63" s="349" t="s">
        <v>190</v>
      </c>
      <c r="S63" s="348"/>
      <c r="T63" s="348"/>
      <c r="U63" s="348"/>
      <c r="V63" s="354"/>
      <c r="W63" s="349" t="s">
        <v>189</v>
      </c>
      <c r="X63" s="348"/>
      <c r="Y63" s="348"/>
      <c r="Z63" s="348"/>
      <c r="AA63" s="348"/>
      <c r="AB63" s="315"/>
      <c r="AC63" s="352" t="s">
        <v>191</v>
      </c>
      <c r="AD63" s="351"/>
      <c r="AE63" s="353" t="s">
        <v>190</v>
      </c>
      <c r="AF63" s="348"/>
      <c r="AG63" s="348"/>
      <c r="AH63" s="348"/>
      <c r="AI63" s="350"/>
      <c r="AJ63" s="353" t="s">
        <v>189</v>
      </c>
      <c r="AK63" s="348"/>
      <c r="AL63" s="348"/>
      <c r="AM63" s="348"/>
      <c r="AN63" s="348"/>
      <c r="AO63" s="315"/>
      <c r="AP63" s="315"/>
      <c r="AQ63" s="352" t="s">
        <v>191</v>
      </c>
      <c r="AR63" s="355"/>
      <c r="AS63" s="349" t="s">
        <v>190</v>
      </c>
      <c r="AT63" s="348"/>
      <c r="AU63" s="348"/>
      <c r="AV63" s="348"/>
      <c r="AW63" s="354"/>
      <c r="AX63" s="349" t="s">
        <v>189</v>
      </c>
      <c r="AY63" s="348"/>
      <c r="AZ63" s="348"/>
      <c r="BA63" s="348"/>
      <c r="BB63" s="348"/>
      <c r="BC63" s="315"/>
      <c r="BD63" s="315"/>
      <c r="BE63" s="352" t="s">
        <v>191</v>
      </c>
      <c r="BF63" s="351"/>
      <c r="BG63" s="349" t="s">
        <v>190</v>
      </c>
      <c r="BH63" s="348"/>
      <c r="BI63" s="348"/>
      <c r="BJ63" s="348"/>
      <c r="BK63" s="350"/>
      <c r="BL63" s="349" t="s">
        <v>189</v>
      </c>
      <c r="BM63" s="348"/>
      <c r="BN63" s="348"/>
      <c r="BO63" s="348"/>
      <c r="BP63" s="348"/>
      <c r="BQ63" s="315"/>
      <c r="BR63" s="315"/>
      <c r="BS63" s="352" t="s">
        <v>191</v>
      </c>
      <c r="BT63" s="351"/>
      <c r="BU63" s="349" t="s">
        <v>190</v>
      </c>
      <c r="BV63" s="348"/>
      <c r="BW63" s="348"/>
      <c r="BX63" s="348"/>
      <c r="BY63" s="350"/>
      <c r="BZ63" s="353" t="s">
        <v>189</v>
      </c>
      <c r="CA63" s="348"/>
      <c r="CB63" s="348"/>
      <c r="CC63" s="348"/>
      <c r="CD63" s="348"/>
      <c r="CE63" s="315"/>
      <c r="CF63" s="315"/>
      <c r="CG63" s="315"/>
      <c r="CH63" s="352" t="s">
        <v>191</v>
      </c>
      <c r="CI63" s="351"/>
      <c r="CJ63" s="349" t="s">
        <v>190</v>
      </c>
      <c r="CK63" s="348"/>
      <c r="CL63" s="348"/>
      <c r="CM63" s="348"/>
      <c r="CN63" s="350"/>
      <c r="CO63" s="349" t="s">
        <v>189</v>
      </c>
      <c r="CP63" s="348"/>
      <c r="CQ63" s="348"/>
      <c r="CR63" s="348"/>
      <c r="CS63" s="348"/>
      <c r="CT63" s="315"/>
      <c r="CU63" s="315"/>
      <c r="CV63" s="352" t="s">
        <v>191</v>
      </c>
      <c r="CW63" s="351"/>
      <c r="CX63" s="349" t="s">
        <v>190</v>
      </c>
      <c r="CY63" s="348"/>
      <c r="CZ63" s="348"/>
      <c r="DA63" s="348"/>
      <c r="DB63" s="350"/>
      <c r="DC63" s="349" t="s">
        <v>189</v>
      </c>
      <c r="DD63" s="348"/>
      <c r="DE63" s="348"/>
      <c r="DF63" s="348"/>
      <c r="DG63" s="348"/>
      <c r="DH63" s="315"/>
      <c r="DI63" s="315"/>
      <c r="DJ63" s="315"/>
      <c r="DK63" s="315"/>
      <c r="DL63" s="315"/>
    </row>
    <row r="64" spans="1:117" s="314" customFormat="1" ht="30" customHeight="1">
      <c r="A64" s="328"/>
      <c r="B64" s="339"/>
      <c r="C64" s="338"/>
      <c r="D64" s="331" t="s">
        <v>188</v>
      </c>
      <c r="E64" s="331" t="s">
        <v>187</v>
      </c>
      <c r="F64" s="330" t="s">
        <v>186</v>
      </c>
      <c r="G64" s="345"/>
      <c r="H64" s="336" t="s">
        <v>185</v>
      </c>
      <c r="I64" s="335" t="s">
        <v>188</v>
      </c>
      <c r="J64" s="335" t="s">
        <v>187</v>
      </c>
      <c r="K64" s="334" t="s">
        <v>186</v>
      </c>
      <c r="L64" s="333"/>
      <c r="M64" s="332" t="s">
        <v>185</v>
      </c>
      <c r="N64" s="315"/>
      <c r="O64" s="328"/>
      <c r="P64" s="339"/>
      <c r="Q64" s="338"/>
      <c r="R64" s="335" t="s">
        <v>188</v>
      </c>
      <c r="S64" s="335" t="s">
        <v>187</v>
      </c>
      <c r="T64" s="334" t="s">
        <v>186</v>
      </c>
      <c r="U64" s="333"/>
      <c r="V64" s="343" t="s">
        <v>185</v>
      </c>
      <c r="W64" s="335" t="s">
        <v>188</v>
      </c>
      <c r="X64" s="335" t="s">
        <v>187</v>
      </c>
      <c r="Y64" s="334" t="s">
        <v>186</v>
      </c>
      <c r="Z64" s="340"/>
      <c r="AA64" s="332" t="s">
        <v>185</v>
      </c>
      <c r="AB64" s="315"/>
      <c r="AC64" s="339"/>
      <c r="AD64" s="338"/>
      <c r="AE64" s="341" t="s">
        <v>188</v>
      </c>
      <c r="AF64" s="327" t="s">
        <v>187</v>
      </c>
      <c r="AG64" s="330" t="s">
        <v>186</v>
      </c>
      <c r="AH64" s="345"/>
      <c r="AI64" s="343" t="s">
        <v>185</v>
      </c>
      <c r="AJ64" s="347" t="s">
        <v>188</v>
      </c>
      <c r="AK64" s="335" t="s">
        <v>187</v>
      </c>
      <c r="AL64" s="330" t="s">
        <v>186</v>
      </c>
      <c r="AM64" s="333"/>
      <c r="AN64" s="342" t="s">
        <v>185</v>
      </c>
      <c r="AO64" s="315"/>
      <c r="AP64" s="315"/>
      <c r="AQ64" s="339"/>
      <c r="AR64" s="346"/>
      <c r="AS64" s="327" t="s">
        <v>188</v>
      </c>
      <c r="AT64" s="335" t="s">
        <v>187</v>
      </c>
      <c r="AU64" s="330" t="s">
        <v>186</v>
      </c>
      <c r="AV64" s="344"/>
      <c r="AW64" s="336" t="s">
        <v>185</v>
      </c>
      <c r="AX64" s="335" t="s">
        <v>188</v>
      </c>
      <c r="AY64" s="335" t="s">
        <v>187</v>
      </c>
      <c r="AZ64" s="330" t="s">
        <v>186</v>
      </c>
      <c r="BA64" s="345"/>
      <c r="BB64" s="342" t="s">
        <v>185</v>
      </c>
      <c r="BC64" s="315"/>
      <c r="BD64" s="315"/>
      <c r="BE64" s="339"/>
      <c r="BF64" s="338"/>
      <c r="BG64" s="327" t="s">
        <v>188</v>
      </c>
      <c r="BH64" s="327" t="s">
        <v>187</v>
      </c>
      <c r="BI64" s="330" t="s">
        <v>186</v>
      </c>
      <c r="BJ64" s="333"/>
      <c r="BK64" s="343" t="s">
        <v>185</v>
      </c>
      <c r="BL64" s="335" t="s">
        <v>188</v>
      </c>
      <c r="BM64" s="335" t="s">
        <v>187</v>
      </c>
      <c r="BN64" s="334" t="s">
        <v>186</v>
      </c>
      <c r="BO64" s="333"/>
      <c r="BP64" s="332" t="s">
        <v>185</v>
      </c>
      <c r="BQ64" s="315"/>
      <c r="BR64" s="315"/>
      <c r="BS64" s="339"/>
      <c r="BT64" s="338"/>
      <c r="BU64" s="335" t="s">
        <v>188</v>
      </c>
      <c r="BV64" s="335" t="s">
        <v>187</v>
      </c>
      <c r="BW64" s="334" t="s">
        <v>186</v>
      </c>
      <c r="BX64" s="344"/>
      <c r="BY64" s="343" t="s">
        <v>185</v>
      </c>
      <c r="BZ64" s="335" t="s">
        <v>188</v>
      </c>
      <c r="CA64" s="335" t="s">
        <v>187</v>
      </c>
      <c r="CB64" s="334" t="s">
        <v>186</v>
      </c>
      <c r="CC64" s="333"/>
      <c r="CD64" s="342" t="s">
        <v>185</v>
      </c>
      <c r="CE64" s="315"/>
      <c r="CF64" s="315"/>
      <c r="CG64" s="315"/>
      <c r="CH64" s="339"/>
      <c r="CI64" s="338"/>
      <c r="CJ64" s="341" t="s">
        <v>188</v>
      </c>
      <c r="CK64" s="335" t="s">
        <v>187</v>
      </c>
      <c r="CL64" s="334" t="s">
        <v>186</v>
      </c>
      <c r="CM64" s="340"/>
      <c r="CN64" s="336" t="s">
        <v>185</v>
      </c>
      <c r="CO64" s="335" t="s">
        <v>188</v>
      </c>
      <c r="CP64" s="331" t="s">
        <v>187</v>
      </c>
      <c r="CQ64" s="334" t="s">
        <v>186</v>
      </c>
      <c r="CR64" s="340"/>
      <c r="CS64" s="332" t="s">
        <v>185</v>
      </c>
      <c r="CT64" s="315"/>
      <c r="CU64" s="315"/>
      <c r="CV64" s="339"/>
      <c r="CW64" s="338"/>
      <c r="CX64" s="335" t="s">
        <v>188</v>
      </c>
      <c r="CY64" s="335" t="s">
        <v>187</v>
      </c>
      <c r="CZ64" s="334" t="s">
        <v>186</v>
      </c>
      <c r="DA64" s="337"/>
      <c r="DB64" s="336" t="s">
        <v>185</v>
      </c>
      <c r="DC64" s="335" t="s">
        <v>188</v>
      </c>
      <c r="DD64" s="335" t="s">
        <v>187</v>
      </c>
      <c r="DE64" s="334" t="s">
        <v>186</v>
      </c>
      <c r="DF64" s="333"/>
      <c r="DG64" s="332" t="s">
        <v>185</v>
      </c>
      <c r="DH64" s="315"/>
      <c r="DI64" s="315"/>
      <c r="DJ64" s="315"/>
      <c r="DK64" s="315"/>
      <c r="DL64" s="315"/>
    </row>
    <row r="65" spans="1:117" s="314" customFormat="1" ht="60" customHeight="1">
      <c r="A65" s="328"/>
      <c r="B65" s="322"/>
      <c r="C65" s="321"/>
      <c r="D65" s="331"/>
      <c r="E65" s="331"/>
      <c r="F65" s="330"/>
      <c r="G65" s="329" t="s">
        <v>184</v>
      </c>
      <c r="H65" s="320"/>
      <c r="I65" s="327"/>
      <c r="J65" s="327"/>
      <c r="K65" s="318"/>
      <c r="L65" s="317" t="s">
        <v>184</v>
      </c>
      <c r="M65" s="316"/>
      <c r="N65" s="315"/>
      <c r="O65" s="328"/>
      <c r="P65" s="322"/>
      <c r="Q65" s="321"/>
      <c r="R65" s="319"/>
      <c r="S65" s="319"/>
      <c r="T65" s="318"/>
      <c r="U65" s="317" t="s">
        <v>184</v>
      </c>
      <c r="V65" s="320"/>
      <c r="W65" s="327"/>
      <c r="X65" s="319"/>
      <c r="Y65" s="318"/>
      <c r="Z65" s="317" t="s">
        <v>184</v>
      </c>
      <c r="AA65" s="316"/>
      <c r="AB65" s="315"/>
      <c r="AC65" s="322"/>
      <c r="AD65" s="321"/>
      <c r="AE65" s="323"/>
      <c r="AF65" s="319"/>
      <c r="AG65" s="318"/>
      <c r="AH65" s="317" t="s">
        <v>184</v>
      </c>
      <c r="AI65" s="320"/>
      <c r="AJ65" s="326"/>
      <c r="AK65" s="319"/>
      <c r="AL65" s="318"/>
      <c r="AM65" s="317" t="s">
        <v>184</v>
      </c>
      <c r="AN65" s="316"/>
      <c r="AO65" s="315"/>
      <c r="AP65" s="315"/>
      <c r="AQ65" s="322"/>
      <c r="AR65" s="325"/>
      <c r="AS65" s="319"/>
      <c r="AT65" s="319"/>
      <c r="AU65" s="318"/>
      <c r="AV65" s="317" t="s">
        <v>184</v>
      </c>
      <c r="AW65" s="320"/>
      <c r="AX65" s="319"/>
      <c r="AY65" s="319"/>
      <c r="AZ65" s="318"/>
      <c r="BA65" s="324" t="s">
        <v>184</v>
      </c>
      <c r="BB65" s="316"/>
      <c r="BC65" s="315"/>
      <c r="BD65" s="315"/>
      <c r="BE65" s="322"/>
      <c r="BF65" s="321"/>
      <c r="BG65" s="319"/>
      <c r="BH65" s="319"/>
      <c r="BI65" s="318"/>
      <c r="BJ65" s="317" t="s">
        <v>184</v>
      </c>
      <c r="BK65" s="320"/>
      <c r="BL65" s="319"/>
      <c r="BM65" s="319"/>
      <c r="BN65" s="318"/>
      <c r="BO65" s="317" t="s">
        <v>184</v>
      </c>
      <c r="BP65" s="316"/>
      <c r="BQ65" s="315"/>
      <c r="BR65" s="315"/>
      <c r="BS65" s="322"/>
      <c r="BT65" s="321"/>
      <c r="BU65" s="319"/>
      <c r="BV65" s="319"/>
      <c r="BW65" s="318"/>
      <c r="BX65" s="317" t="s">
        <v>184</v>
      </c>
      <c r="BY65" s="320"/>
      <c r="BZ65" s="319"/>
      <c r="CA65" s="319"/>
      <c r="CB65" s="318"/>
      <c r="CC65" s="317" t="s">
        <v>184</v>
      </c>
      <c r="CD65" s="316"/>
      <c r="CE65" s="315"/>
      <c r="CF65" s="315"/>
      <c r="CG65" s="315"/>
      <c r="CH65" s="322"/>
      <c r="CI65" s="321"/>
      <c r="CJ65" s="323"/>
      <c r="CK65" s="319"/>
      <c r="CL65" s="318"/>
      <c r="CM65" s="317" t="s">
        <v>184</v>
      </c>
      <c r="CN65" s="320"/>
      <c r="CO65" s="319"/>
      <c r="CP65" s="323"/>
      <c r="CQ65" s="318"/>
      <c r="CR65" s="317" t="s">
        <v>184</v>
      </c>
      <c r="CS65" s="316"/>
      <c r="CT65" s="315"/>
      <c r="CU65" s="315"/>
      <c r="CV65" s="322"/>
      <c r="CW65" s="321"/>
      <c r="CX65" s="319"/>
      <c r="CY65" s="319"/>
      <c r="CZ65" s="318"/>
      <c r="DA65" s="317" t="s">
        <v>184</v>
      </c>
      <c r="DB65" s="320"/>
      <c r="DC65" s="319"/>
      <c r="DD65" s="319"/>
      <c r="DE65" s="318"/>
      <c r="DF65" s="317" t="s">
        <v>184</v>
      </c>
      <c r="DG65" s="316"/>
      <c r="DH65" s="315"/>
      <c r="DI65" s="315"/>
      <c r="DJ65" s="315"/>
      <c r="DK65" s="315"/>
      <c r="DL65" s="315"/>
    </row>
    <row r="66" spans="1:117" ht="18" customHeight="1">
      <c r="A66" s="290"/>
      <c r="B66" s="308" t="s">
        <v>182</v>
      </c>
      <c r="C66" s="307"/>
      <c r="D66" s="313">
        <v>44.1</v>
      </c>
      <c r="E66" s="313">
        <v>16.8</v>
      </c>
      <c r="F66" s="312">
        <v>466.6</v>
      </c>
      <c r="G66" s="312">
        <v>436.7</v>
      </c>
      <c r="H66" s="304">
        <v>1935.7</v>
      </c>
      <c r="I66" s="313">
        <v>41.6</v>
      </c>
      <c r="J66" s="313">
        <v>15.4</v>
      </c>
      <c r="K66" s="305">
        <v>549</v>
      </c>
      <c r="L66" s="305">
        <v>506.3</v>
      </c>
      <c r="M66" s="304">
        <v>2720.6</v>
      </c>
      <c r="O66" s="290"/>
      <c r="P66" s="310" t="s">
        <v>183</v>
      </c>
      <c r="Q66" s="309"/>
      <c r="R66" s="306">
        <v>43</v>
      </c>
      <c r="S66" s="306">
        <v>14.8</v>
      </c>
      <c r="T66" s="305">
        <v>327.7</v>
      </c>
      <c r="U66" s="305">
        <v>295.10000000000002</v>
      </c>
      <c r="V66" s="304">
        <v>1018.9</v>
      </c>
      <c r="W66" s="313">
        <v>42.8</v>
      </c>
      <c r="X66" s="306">
        <v>16.3</v>
      </c>
      <c r="Y66" s="305">
        <v>392.4</v>
      </c>
      <c r="Z66" s="305">
        <v>345.7</v>
      </c>
      <c r="AA66" s="304">
        <v>1486.3</v>
      </c>
      <c r="AC66" s="308" t="s">
        <v>182</v>
      </c>
      <c r="AD66" s="307"/>
      <c r="AE66" s="313">
        <v>39.700000000000003</v>
      </c>
      <c r="AF66" s="313">
        <v>11.6</v>
      </c>
      <c r="AG66" s="312">
        <v>404.2</v>
      </c>
      <c r="AH66" s="312">
        <v>374.1</v>
      </c>
      <c r="AI66" s="311">
        <v>1127.4000000000001</v>
      </c>
      <c r="AJ66" s="313">
        <v>40.5</v>
      </c>
      <c r="AK66" s="313">
        <v>13.8</v>
      </c>
      <c r="AL66" s="312">
        <v>440.7</v>
      </c>
      <c r="AM66" s="312">
        <v>403.8</v>
      </c>
      <c r="AN66" s="311">
        <v>1505</v>
      </c>
      <c r="AQ66" s="310" t="s">
        <v>182</v>
      </c>
      <c r="AR66" s="309"/>
      <c r="AS66" s="306">
        <v>42.4</v>
      </c>
      <c r="AT66" s="306">
        <v>13.5</v>
      </c>
      <c r="AU66" s="305">
        <v>350.4</v>
      </c>
      <c r="AV66" s="305">
        <v>329</v>
      </c>
      <c r="AW66" s="304">
        <v>999.9</v>
      </c>
      <c r="AX66" s="306">
        <v>41.7</v>
      </c>
      <c r="AY66" s="306">
        <v>13</v>
      </c>
      <c r="AZ66" s="305">
        <v>349.6</v>
      </c>
      <c r="BA66" s="305">
        <v>324.60000000000002</v>
      </c>
      <c r="BB66" s="304">
        <v>875.3</v>
      </c>
      <c r="BD66" s="276"/>
      <c r="BE66" s="310" t="s">
        <v>182</v>
      </c>
      <c r="BF66" s="309"/>
      <c r="BG66" s="313">
        <v>42.2</v>
      </c>
      <c r="BH66" s="313">
        <v>10.7</v>
      </c>
      <c r="BI66" s="312">
        <v>375.8</v>
      </c>
      <c r="BJ66" s="312">
        <v>348.7</v>
      </c>
      <c r="BK66" s="311">
        <v>1083.8</v>
      </c>
      <c r="BL66" s="313">
        <v>42.9</v>
      </c>
      <c r="BM66" s="313">
        <v>11.3</v>
      </c>
      <c r="BN66" s="312">
        <v>379.4</v>
      </c>
      <c r="BO66" s="312">
        <v>349.5</v>
      </c>
      <c r="BP66" s="311">
        <v>1635.6</v>
      </c>
      <c r="BR66" s="276"/>
      <c r="BS66" s="310" t="s">
        <v>182</v>
      </c>
      <c r="BT66" s="309"/>
      <c r="BU66" s="306">
        <v>42.1</v>
      </c>
      <c r="BV66" s="306">
        <v>9.8000000000000007</v>
      </c>
      <c r="BW66" s="305">
        <v>284.7</v>
      </c>
      <c r="BX66" s="305">
        <v>258</v>
      </c>
      <c r="BY66" s="304">
        <v>326.60000000000002</v>
      </c>
      <c r="BZ66" s="306">
        <v>41.6</v>
      </c>
      <c r="CA66" s="306">
        <v>10.3</v>
      </c>
      <c r="CB66" s="305">
        <v>297.7</v>
      </c>
      <c r="CC66" s="305">
        <v>267.60000000000002</v>
      </c>
      <c r="CD66" s="304">
        <v>487.8</v>
      </c>
      <c r="CF66" s="276"/>
      <c r="CG66" s="276"/>
      <c r="CH66" s="310" t="s">
        <v>182</v>
      </c>
      <c r="CI66" s="309"/>
      <c r="CJ66" s="306">
        <v>45.4</v>
      </c>
      <c r="CK66" s="306">
        <v>12</v>
      </c>
      <c r="CL66" s="305">
        <v>397.8</v>
      </c>
      <c r="CM66" s="305">
        <v>387</v>
      </c>
      <c r="CN66" s="304">
        <v>1237</v>
      </c>
      <c r="CO66" s="306">
        <v>45.4</v>
      </c>
      <c r="CP66" s="306">
        <v>12.9</v>
      </c>
      <c r="CQ66" s="305">
        <v>466.4</v>
      </c>
      <c r="CR66" s="305">
        <v>449.3</v>
      </c>
      <c r="CS66" s="304">
        <v>1650.5</v>
      </c>
      <c r="CU66" s="276"/>
      <c r="CV66" s="308" t="s">
        <v>182</v>
      </c>
      <c r="CW66" s="307"/>
      <c r="CX66" s="306">
        <v>43.3</v>
      </c>
      <c r="CY66" s="306">
        <v>16.5</v>
      </c>
      <c r="CZ66" s="305">
        <v>288.7</v>
      </c>
      <c r="DA66" s="305">
        <v>280.39999999999998</v>
      </c>
      <c r="DB66" s="304">
        <v>935.9</v>
      </c>
      <c r="DC66" s="306">
        <v>45.1</v>
      </c>
      <c r="DD66" s="306">
        <v>16.3</v>
      </c>
      <c r="DE66" s="305">
        <v>337.4</v>
      </c>
      <c r="DF66" s="305">
        <v>314.8</v>
      </c>
      <c r="DG66" s="304">
        <v>1014.6</v>
      </c>
    </row>
    <row r="67" spans="1:117" ht="18" customHeight="1">
      <c r="A67" s="290"/>
      <c r="B67" s="300"/>
      <c r="C67" s="303" t="s">
        <v>181</v>
      </c>
      <c r="D67" s="299">
        <v>19.2</v>
      </c>
      <c r="E67" s="299">
        <v>1.1000000000000001</v>
      </c>
      <c r="F67" s="298">
        <v>213.7</v>
      </c>
      <c r="G67" s="298">
        <v>203.3</v>
      </c>
      <c r="H67" s="297">
        <v>185.3</v>
      </c>
      <c r="I67" s="299">
        <v>19</v>
      </c>
      <c r="J67" s="299">
        <v>0.9</v>
      </c>
      <c r="K67" s="298">
        <v>260</v>
      </c>
      <c r="L67" s="298">
        <v>228</v>
      </c>
      <c r="M67" s="297">
        <v>277.60000000000002</v>
      </c>
      <c r="O67" s="290"/>
      <c r="P67" s="300"/>
      <c r="Q67" s="303" t="s">
        <v>181</v>
      </c>
      <c r="R67" s="299">
        <v>19.100000000000001</v>
      </c>
      <c r="S67" s="299">
        <v>0.9</v>
      </c>
      <c r="T67" s="298">
        <v>202.2</v>
      </c>
      <c r="U67" s="298">
        <v>186.2</v>
      </c>
      <c r="V67" s="297">
        <v>153</v>
      </c>
      <c r="W67" s="299">
        <v>19.100000000000001</v>
      </c>
      <c r="X67" s="299">
        <v>0.9</v>
      </c>
      <c r="Y67" s="298">
        <v>210</v>
      </c>
      <c r="Z67" s="298">
        <v>185.5</v>
      </c>
      <c r="AA67" s="297">
        <v>190.1</v>
      </c>
      <c r="AC67" s="300"/>
      <c r="AD67" s="275" t="s">
        <v>181</v>
      </c>
      <c r="AE67" s="299">
        <v>19.2</v>
      </c>
      <c r="AF67" s="299">
        <v>0.8</v>
      </c>
      <c r="AG67" s="298">
        <v>209.8</v>
      </c>
      <c r="AH67" s="298">
        <v>204.3</v>
      </c>
      <c r="AI67" s="297">
        <v>61.7</v>
      </c>
      <c r="AJ67" s="299">
        <v>18.7</v>
      </c>
      <c r="AK67" s="299">
        <v>0.7</v>
      </c>
      <c r="AL67" s="298">
        <v>192.2</v>
      </c>
      <c r="AM67" s="298">
        <v>185.2</v>
      </c>
      <c r="AN67" s="297">
        <v>71.400000000000006</v>
      </c>
      <c r="AQ67" s="300"/>
      <c r="AR67" s="275" t="s">
        <v>181</v>
      </c>
      <c r="AS67" s="299">
        <v>19.2</v>
      </c>
      <c r="AT67" s="299">
        <v>0.9</v>
      </c>
      <c r="AU67" s="298">
        <v>200.1</v>
      </c>
      <c r="AV67" s="298">
        <v>190.5</v>
      </c>
      <c r="AW67" s="297">
        <v>172.9</v>
      </c>
      <c r="AX67" s="299">
        <v>19.3</v>
      </c>
      <c r="AY67" s="299">
        <v>1.2</v>
      </c>
      <c r="AZ67" s="298">
        <v>226.7</v>
      </c>
      <c r="BA67" s="298">
        <v>219.1</v>
      </c>
      <c r="BB67" s="297">
        <v>161.9</v>
      </c>
      <c r="BD67" s="296"/>
      <c r="BE67" s="300"/>
      <c r="BF67" s="275" t="s">
        <v>181</v>
      </c>
      <c r="BG67" s="299">
        <v>19.100000000000001</v>
      </c>
      <c r="BH67" s="299">
        <v>0.9</v>
      </c>
      <c r="BI67" s="298">
        <v>190.6</v>
      </c>
      <c r="BJ67" s="298">
        <v>181.9</v>
      </c>
      <c r="BK67" s="297">
        <v>120.2</v>
      </c>
      <c r="BL67" s="299">
        <v>19.2</v>
      </c>
      <c r="BM67" s="299">
        <v>0.8</v>
      </c>
      <c r="BN67" s="298">
        <v>207.1</v>
      </c>
      <c r="BO67" s="298">
        <v>187.9</v>
      </c>
      <c r="BP67" s="297">
        <v>187.3</v>
      </c>
      <c r="BR67" s="296"/>
      <c r="BS67" s="300"/>
      <c r="BT67" s="275" t="s">
        <v>181</v>
      </c>
      <c r="BU67" s="299">
        <v>19</v>
      </c>
      <c r="BV67" s="299">
        <v>1</v>
      </c>
      <c r="BW67" s="298">
        <v>193.1</v>
      </c>
      <c r="BX67" s="298">
        <v>177.2</v>
      </c>
      <c r="BY67" s="297">
        <v>41</v>
      </c>
      <c r="BZ67" s="299">
        <v>19</v>
      </c>
      <c r="CA67" s="299">
        <v>1.1000000000000001</v>
      </c>
      <c r="CB67" s="298">
        <v>207.1</v>
      </c>
      <c r="CC67" s="298">
        <v>188.7</v>
      </c>
      <c r="CD67" s="297">
        <v>21.5</v>
      </c>
      <c r="CF67" s="296"/>
      <c r="CG67" s="296"/>
      <c r="CH67" s="300"/>
      <c r="CI67" s="275" t="s">
        <v>181</v>
      </c>
      <c r="CJ67" s="299">
        <v>19.2</v>
      </c>
      <c r="CK67" s="299">
        <v>1</v>
      </c>
      <c r="CL67" s="298">
        <v>196.2</v>
      </c>
      <c r="CM67" s="298">
        <v>176.3</v>
      </c>
      <c r="CN67" s="297">
        <v>147.69999999999999</v>
      </c>
      <c r="CO67" s="299">
        <v>18.7</v>
      </c>
      <c r="CP67" s="299">
        <v>0.6</v>
      </c>
      <c r="CQ67" s="298">
        <v>184.9</v>
      </c>
      <c r="CR67" s="298">
        <v>181.5</v>
      </c>
      <c r="CS67" s="297">
        <v>30.4</v>
      </c>
      <c r="CU67" s="296"/>
      <c r="CV67" s="300"/>
      <c r="CW67" s="275" t="s">
        <v>181</v>
      </c>
      <c r="CX67" s="299">
        <v>19.100000000000001</v>
      </c>
      <c r="CY67" s="299">
        <v>1</v>
      </c>
      <c r="CZ67" s="298">
        <v>172.6</v>
      </c>
      <c r="DA67" s="298">
        <v>170.2</v>
      </c>
      <c r="DB67" s="297">
        <v>238.5</v>
      </c>
      <c r="DC67" s="299">
        <v>19</v>
      </c>
      <c r="DD67" s="299">
        <v>0.9</v>
      </c>
      <c r="DE67" s="298">
        <v>195</v>
      </c>
      <c r="DF67" s="298">
        <v>185.9</v>
      </c>
      <c r="DG67" s="297">
        <v>242.8</v>
      </c>
      <c r="DM67" s="296"/>
    </row>
    <row r="68" spans="1:117" ht="18" customHeight="1">
      <c r="A68" s="290"/>
      <c r="B68" s="300"/>
      <c r="C68" s="303" t="s">
        <v>180</v>
      </c>
      <c r="D68" s="299">
        <v>23.1</v>
      </c>
      <c r="E68" s="299">
        <v>2.2000000000000002</v>
      </c>
      <c r="F68" s="298">
        <v>290.7</v>
      </c>
      <c r="G68" s="298">
        <v>259</v>
      </c>
      <c r="H68" s="297">
        <v>508.6</v>
      </c>
      <c r="I68" s="299">
        <v>22.6</v>
      </c>
      <c r="J68" s="299">
        <v>2.4</v>
      </c>
      <c r="K68" s="298">
        <v>277.7</v>
      </c>
      <c r="L68" s="298">
        <v>249.8</v>
      </c>
      <c r="M68" s="297">
        <v>743.2</v>
      </c>
      <c r="O68" s="290"/>
      <c r="P68" s="300"/>
      <c r="Q68" s="303" t="s">
        <v>180</v>
      </c>
      <c r="R68" s="299">
        <v>22.8</v>
      </c>
      <c r="S68" s="299">
        <v>2.8</v>
      </c>
      <c r="T68" s="298">
        <v>236.8</v>
      </c>
      <c r="U68" s="298">
        <v>205.6</v>
      </c>
      <c r="V68" s="297">
        <v>502.4</v>
      </c>
      <c r="W68" s="299">
        <v>22.6</v>
      </c>
      <c r="X68" s="299">
        <v>2.9</v>
      </c>
      <c r="Y68" s="298">
        <v>257.5</v>
      </c>
      <c r="Z68" s="298">
        <v>214.6</v>
      </c>
      <c r="AA68" s="297">
        <v>574.29999999999995</v>
      </c>
      <c r="AC68" s="300"/>
      <c r="AD68" s="275" t="s">
        <v>180</v>
      </c>
      <c r="AE68" s="299">
        <v>23.5</v>
      </c>
      <c r="AF68" s="299">
        <v>1.5</v>
      </c>
      <c r="AG68" s="298">
        <v>262.5</v>
      </c>
      <c r="AH68" s="298">
        <v>240.9</v>
      </c>
      <c r="AI68" s="297">
        <v>326.8</v>
      </c>
      <c r="AJ68" s="299">
        <v>23.7</v>
      </c>
      <c r="AK68" s="299">
        <v>1.2</v>
      </c>
      <c r="AL68" s="298">
        <v>275.3</v>
      </c>
      <c r="AM68" s="298">
        <v>258</v>
      </c>
      <c r="AN68" s="297">
        <v>329.7</v>
      </c>
      <c r="AQ68" s="300"/>
      <c r="AR68" s="275" t="s">
        <v>180</v>
      </c>
      <c r="AS68" s="299">
        <v>23.1</v>
      </c>
      <c r="AT68" s="299">
        <v>1.9</v>
      </c>
      <c r="AU68" s="298">
        <v>237.8</v>
      </c>
      <c r="AV68" s="298">
        <v>222.5</v>
      </c>
      <c r="AW68" s="297">
        <v>364.4</v>
      </c>
      <c r="AX68" s="299">
        <v>22.7</v>
      </c>
      <c r="AY68" s="299">
        <v>2.5</v>
      </c>
      <c r="AZ68" s="298">
        <v>269.3</v>
      </c>
      <c r="BA68" s="298">
        <v>248.7</v>
      </c>
      <c r="BB68" s="297">
        <v>339.7</v>
      </c>
      <c r="BD68" s="296"/>
      <c r="BE68" s="300"/>
      <c r="BF68" s="275" t="s">
        <v>180</v>
      </c>
      <c r="BG68" s="299">
        <v>23.3</v>
      </c>
      <c r="BH68" s="299">
        <v>1.8</v>
      </c>
      <c r="BI68" s="298">
        <v>250.6</v>
      </c>
      <c r="BJ68" s="298">
        <v>231.2</v>
      </c>
      <c r="BK68" s="297">
        <v>331.4</v>
      </c>
      <c r="BL68" s="299">
        <v>23.4</v>
      </c>
      <c r="BM68" s="299">
        <v>1.4</v>
      </c>
      <c r="BN68" s="298">
        <v>257.3</v>
      </c>
      <c r="BO68" s="298">
        <v>236.6</v>
      </c>
      <c r="BP68" s="297">
        <v>660.1</v>
      </c>
      <c r="BR68" s="296"/>
      <c r="BS68" s="300"/>
      <c r="BT68" s="275" t="s">
        <v>180</v>
      </c>
      <c r="BU68" s="299">
        <v>22.7</v>
      </c>
      <c r="BV68" s="299">
        <v>2.2999999999999998</v>
      </c>
      <c r="BW68" s="298">
        <v>224.8</v>
      </c>
      <c r="BX68" s="298">
        <v>202.3</v>
      </c>
      <c r="BY68" s="297">
        <v>137.1</v>
      </c>
      <c r="BZ68" s="299">
        <v>22.9</v>
      </c>
      <c r="CA68" s="299">
        <v>2.1</v>
      </c>
      <c r="CB68" s="298">
        <v>233.2</v>
      </c>
      <c r="CC68" s="298">
        <v>209.8</v>
      </c>
      <c r="CD68" s="297">
        <v>198.7</v>
      </c>
      <c r="CF68" s="296"/>
      <c r="CG68" s="296"/>
      <c r="CH68" s="300"/>
      <c r="CI68" s="275" t="s">
        <v>180</v>
      </c>
      <c r="CJ68" s="299">
        <v>23.2</v>
      </c>
      <c r="CK68" s="299">
        <v>1.6</v>
      </c>
      <c r="CL68" s="298">
        <v>234.9</v>
      </c>
      <c r="CM68" s="298">
        <v>225.5</v>
      </c>
      <c r="CN68" s="297">
        <v>342.9</v>
      </c>
      <c r="CO68" s="299">
        <v>23.5</v>
      </c>
      <c r="CP68" s="299">
        <v>1.4</v>
      </c>
      <c r="CQ68" s="298">
        <v>258.89999999999998</v>
      </c>
      <c r="CR68" s="298">
        <v>241.8</v>
      </c>
      <c r="CS68" s="297">
        <v>358.1</v>
      </c>
      <c r="CU68" s="296"/>
      <c r="CV68" s="300"/>
      <c r="CW68" s="275" t="s">
        <v>180</v>
      </c>
      <c r="CX68" s="299">
        <v>22.9</v>
      </c>
      <c r="CY68" s="299">
        <v>2.4</v>
      </c>
      <c r="CZ68" s="298">
        <v>206.3</v>
      </c>
      <c r="DA68" s="298">
        <v>197.5</v>
      </c>
      <c r="DB68" s="297">
        <v>488.3</v>
      </c>
      <c r="DC68" s="299">
        <v>22.9</v>
      </c>
      <c r="DD68" s="299">
        <v>2.7</v>
      </c>
      <c r="DE68" s="298">
        <v>226.5</v>
      </c>
      <c r="DF68" s="298">
        <v>211.1</v>
      </c>
      <c r="DG68" s="297">
        <v>495.1</v>
      </c>
      <c r="DM68" s="296"/>
    </row>
    <row r="69" spans="1:117" ht="18" customHeight="1">
      <c r="A69" s="290"/>
      <c r="B69" s="300"/>
      <c r="C69" s="303" t="s">
        <v>179</v>
      </c>
      <c r="D69" s="299">
        <v>27.4</v>
      </c>
      <c r="E69" s="299">
        <v>4.9000000000000004</v>
      </c>
      <c r="F69" s="298">
        <v>329.7</v>
      </c>
      <c r="G69" s="298">
        <v>293.8</v>
      </c>
      <c r="H69" s="297">
        <v>859.8</v>
      </c>
      <c r="I69" s="299">
        <v>27.4</v>
      </c>
      <c r="J69" s="299">
        <v>4.0999999999999996</v>
      </c>
      <c r="K69" s="298">
        <v>400</v>
      </c>
      <c r="L69" s="298">
        <v>319.5</v>
      </c>
      <c r="M69" s="297">
        <v>1550.1</v>
      </c>
      <c r="O69" s="290"/>
      <c r="P69" s="300"/>
      <c r="Q69" s="303" t="s">
        <v>179</v>
      </c>
      <c r="R69" s="299">
        <v>27.5</v>
      </c>
      <c r="S69" s="299">
        <v>5.0999999999999996</v>
      </c>
      <c r="T69" s="298">
        <v>268.2</v>
      </c>
      <c r="U69" s="298">
        <v>232.2</v>
      </c>
      <c r="V69" s="297">
        <v>720.3</v>
      </c>
      <c r="W69" s="299">
        <v>27.4</v>
      </c>
      <c r="X69" s="299">
        <v>5</v>
      </c>
      <c r="Y69" s="298">
        <v>308.89999999999998</v>
      </c>
      <c r="Z69" s="298">
        <v>257.89999999999998</v>
      </c>
      <c r="AA69" s="297">
        <v>920.8</v>
      </c>
      <c r="AC69" s="300"/>
      <c r="AD69" s="275" t="s">
        <v>179</v>
      </c>
      <c r="AE69" s="299">
        <v>27.4</v>
      </c>
      <c r="AF69" s="299">
        <v>3.9</v>
      </c>
      <c r="AG69" s="298">
        <v>320.10000000000002</v>
      </c>
      <c r="AH69" s="298">
        <v>283.7</v>
      </c>
      <c r="AI69" s="297">
        <v>800.9</v>
      </c>
      <c r="AJ69" s="299">
        <v>27.4</v>
      </c>
      <c r="AK69" s="299">
        <v>3.4</v>
      </c>
      <c r="AL69" s="298">
        <v>327.9</v>
      </c>
      <c r="AM69" s="298">
        <v>294.7</v>
      </c>
      <c r="AN69" s="297">
        <v>815.5</v>
      </c>
      <c r="AQ69" s="300"/>
      <c r="AR69" s="275" t="s">
        <v>179</v>
      </c>
      <c r="AS69" s="299">
        <v>27.4</v>
      </c>
      <c r="AT69" s="299">
        <v>4.2</v>
      </c>
      <c r="AU69" s="298">
        <v>282.89999999999998</v>
      </c>
      <c r="AV69" s="298">
        <v>262.3</v>
      </c>
      <c r="AW69" s="297">
        <v>713.5</v>
      </c>
      <c r="AX69" s="299">
        <v>27.5</v>
      </c>
      <c r="AY69" s="299">
        <v>4.8</v>
      </c>
      <c r="AZ69" s="298">
        <v>301.8</v>
      </c>
      <c r="BA69" s="298">
        <v>270.2</v>
      </c>
      <c r="BB69" s="297">
        <v>582.20000000000005</v>
      </c>
      <c r="BD69" s="296"/>
      <c r="BE69" s="300"/>
      <c r="BF69" s="275" t="s">
        <v>179</v>
      </c>
      <c r="BG69" s="299">
        <v>27.4</v>
      </c>
      <c r="BH69" s="299">
        <v>3.8</v>
      </c>
      <c r="BI69" s="298">
        <v>301.60000000000002</v>
      </c>
      <c r="BJ69" s="298">
        <v>269.39999999999998</v>
      </c>
      <c r="BK69" s="297">
        <v>772</v>
      </c>
      <c r="BL69" s="299">
        <v>27.4</v>
      </c>
      <c r="BM69" s="299">
        <v>4</v>
      </c>
      <c r="BN69" s="298">
        <v>321.60000000000002</v>
      </c>
      <c r="BO69" s="298">
        <v>281.39999999999998</v>
      </c>
      <c r="BP69" s="297">
        <v>1296</v>
      </c>
      <c r="BR69" s="296"/>
      <c r="BS69" s="300"/>
      <c r="BT69" s="275" t="s">
        <v>179</v>
      </c>
      <c r="BU69" s="299">
        <v>27.4</v>
      </c>
      <c r="BV69" s="299">
        <v>4.5999999999999996</v>
      </c>
      <c r="BW69" s="298">
        <v>253.4</v>
      </c>
      <c r="BX69" s="298">
        <v>226.1</v>
      </c>
      <c r="BY69" s="297">
        <v>298.10000000000002</v>
      </c>
      <c r="BZ69" s="299">
        <v>27.4</v>
      </c>
      <c r="CA69" s="299">
        <v>4.5999999999999996</v>
      </c>
      <c r="CB69" s="298">
        <v>270.3</v>
      </c>
      <c r="CC69" s="298">
        <v>237.7</v>
      </c>
      <c r="CD69" s="297">
        <v>422.6</v>
      </c>
      <c r="CF69" s="296"/>
      <c r="CG69" s="296"/>
      <c r="CH69" s="300"/>
      <c r="CI69" s="275" t="s">
        <v>179</v>
      </c>
      <c r="CJ69" s="299">
        <v>27.6</v>
      </c>
      <c r="CK69" s="299">
        <v>3.6</v>
      </c>
      <c r="CL69" s="298">
        <v>272.7</v>
      </c>
      <c r="CM69" s="298">
        <v>261.7</v>
      </c>
      <c r="CN69" s="297">
        <v>638.29999999999995</v>
      </c>
      <c r="CO69" s="299">
        <v>27.6</v>
      </c>
      <c r="CP69" s="299">
        <v>3.3</v>
      </c>
      <c r="CQ69" s="298">
        <v>304.8</v>
      </c>
      <c r="CR69" s="298">
        <v>280.5</v>
      </c>
      <c r="CS69" s="297">
        <v>671.6</v>
      </c>
      <c r="CU69" s="296"/>
      <c r="CV69" s="300"/>
      <c r="CW69" s="275" t="s">
        <v>179</v>
      </c>
      <c r="CX69" s="299">
        <v>27.4</v>
      </c>
      <c r="CY69" s="299">
        <v>5.5</v>
      </c>
      <c r="CZ69" s="298">
        <v>232.5</v>
      </c>
      <c r="DA69" s="298">
        <v>222.3</v>
      </c>
      <c r="DB69" s="297">
        <v>811.7</v>
      </c>
      <c r="DC69" s="299">
        <v>27.6</v>
      </c>
      <c r="DD69" s="299">
        <v>5.2</v>
      </c>
      <c r="DE69" s="298">
        <v>261.39999999999998</v>
      </c>
      <c r="DF69" s="298">
        <v>241.5</v>
      </c>
      <c r="DG69" s="297">
        <v>732.3</v>
      </c>
      <c r="DM69" s="296"/>
    </row>
    <row r="70" spans="1:117" ht="18" customHeight="1">
      <c r="A70" s="290"/>
      <c r="B70" s="300"/>
      <c r="C70" s="303" t="s">
        <v>178</v>
      </c>
      <c r="D70" s="299">
        <v>32.4</v>
      </c>
      <c r="E70" s="299">
        <v>8.4</v>
      </c>
      <c r="F70" s="298">
        <v>371.2</v>
      </c>
      <c r="G70" s="298">
        <v>321.60000000000002</v>
      </c>
      <c r="H70" s="297">
        <v>1213</v>
      </c>
      <c r="I70" s="299">
        <v>32.5</v>
      </c>
      <c r="J70" s="299">
        <v>8.1</v>
      </c>
      <c r="K70" s="298">
        <v>495.9</v>
      </c>
      <c r="L70" s="298">
        <v>413.2</v>
      </c>
      <c r="M70" s="297">
        <v>1948.8</v>
      </c>
      <c r="O70" s="290"/>
      <c r="P70" s="300"/>
      <c r="Q70" s="303" t="s">
        <v>178</v>
      </c>
      <c r="R70" s="299">
        <v>32.4</v>
      </c>
      <c r="S70" s="299">
        <v>8.1</v>
      </c>
      <c r="T70" s="298">
        <v>298.60000000000002</v>
      </c>
      <c r="U70" s="298">
        <v>259.10000000000002</v>
      </c>
      <c r="V70" s="297">
        <v>906.6</v>
      </c>
      <c r="W70" s="299">
        <v>32.5</v>
      </c>
      <c r="X70" s="299">
        <v>9.1999999999999993</v>
      </c>
      <c r="Y70" s="298">
        <v>356.2</v>
      </c>
      <c r="Z70" s="298">
        <v>299.39999999999998</v>
      </c>
      <c r="AA70" s="297">
        <v>1234.7</v>
      </c>
      <c r="AC70" s="300"/>
      <c r="AD70" s="275" t="s">
        <v>178</v>
      </c>
      <c r="AE70" s="299">
        <v>32.4</v>
      </c>
      <c r="AF70" s="299">
        <v>6.4</v>
      </c>
      <c r="AG70" s="298">
        <v>366.1</v>
      </c>
      <c r="AH70" s="298">
        <v>333</v>
      </c>
      <c r="AI70" s="297">
        <v>943</v>
      </c>
      <c r="AJ70" s="299">
        <v>32.1</v>
      </c>
      <c r="AK70" s="299">
        <v>6.4</v>
      </c>
      <c r="AL70" s="298">
        <v>384.7</v>
      </c>
      <c r="AM70" s="298">
        <v>344.3</v>
      </c>
      <c r="AN70" s="297">
        <v>1052.0999999999999</v>
      </c>
      <c r="AQ70" s="300"/>
      <c r="AR70" s="275" t="s">
        <v>178</v>
      </c>
      <c r="AS70" s="299">
        <v>32.5</v>
      </c>
      <c r="AT70" s="299">
        <v>7.2</v>
      </c>
      <c r="AU70" s="298">
        <v>312.60000000000002</v>
      </c>
      <c r="AV70" s="298">
        <v>286</v>
      </c>
      <c r="AW70" s="297">
        <v>842.2</v>
      </c>
      <c r="AX70" s="299">
        <v>32.6</v>
      </c>
      <c r="AY70" s="299">
        <v>7.1</v>
      </c>
      <c r="AZ70" s="298">
        <v>323.10000000000002</v>
      </c>
      <c r="BA70" s="298">
        <v>293.7</v>
      </c>
      <c r="BB70" s="297">
        <v>778.8</v>
      </c>
      <c r="BD70" s="296"/>
      <c r="BE70" s="300"/>
      <c r="BF70" s="275" t="s">
        <v>178</v>
      </c>
      <c r="BG70" s="299">
        <v>32.5</v>
      </c>
      <c r="BH70" s="299">
        <v>6</v>
      </c>
      <c r="BI70" s="298">
        <v>328.4</v>
      </c>
      <c r="BJ70" s="298">
        <v>294.2</v>
      </c>
      <c r="BK70" s="297">
        <v>896.2</v>
      </c>
      <c r="BL70" s="299">
        <v>32.299999999999997</v>
      </c>
      <c r="BM70" s="299">
        <v>6.4</v>
      </c>
      <c r="BN70" s="298">
        <v>350</v>
      </c>
      <c r="BO70" s="298">
        <v>311.5</v>
      </c>
      <c r="BP70" s="297">
        <v>1505.4</v>
      </c>
      <c r="BR70" s="296"/>
      <c r="BS70" s="300"/>
      <c r="BT70" s="275" t="s">
        <v>178</v>
      </c>
      <c r="BU70" s="299">
        <v>32.4</v>
      </c>
      <c r="BV70" s="299">
        <v>6.6</v>
      </c>
      <c r="BW70" s="298">
        <v>272.2</v>
      </c>
      <c r="BX70" s="298">
        <v>242</v>
      </c>
      <c r="BY70" s="297">
        <v>312.10000000000002</v>
      </c>
      <c r="BZ70" s="299">
        <v>32.5</v>
      </c>
      <c r="CA70" s="299">
        <v>7.1</v>
      </c>
      <c r="CB70" s="298">
        <v>290.3</v>
      </c>
      <c r="CC70" s="298">
        <v>255.9</v>
      </c>
      <c r="CD70" s="297">
        <v>452.4</v>
      </c>
      <c r="CF70" s="296"/>
      <c r="CG70" s="296"/>
      <c r="CH70" s="300"/>
      <c r="CI70" s="275" t="s">
        <v>178</v>
      </c>
      <c r="CJ70" s="299">
        <v>32.5</v>
      </c>
      <c r="CK70" s="299">
        <v>5.6</v>
      </c>
      <c r="CL70" s="298">
        <v>321.8</v>
      </c>
      <c r="CM70" s="298">
        <v>310.3</v>
      </c>
      <c r="CN70" s="297">
        <v>879.8</v>
      </c>
      <c r="CO70" s="299">
        <v>32.5</v>
      </c>
      <c r="CP70" s="299">
        <v>5.3</v>
      </c>
      <c r="CQ70" s="298">
        <v>372</v>
      </c>
      <c r="CR70" s="298">
        <v>351.9</v>
      </c>
      <c r="CS70" s="297">
        <v>908.1</v>
      </c>
      <c r="CU70" s="296"/>
      <c r="CV70" s="300"/>
      <c r="CW70" s="275" t="s">
        <v>178</v>
      </c>
      <c r="CX70" s="299">
        <v>32.700000000000003</v>
      </c>
      <c r="CY70" s="299">
        <v>9.9</v>
      </c>
      <c r="CZ70" s="298">
        <v>259.10000000000002</v>
      </c>
      <c r="DA70" s="298">
        <v>248.6</v>
      </c>
      <c r="DB70" s="297">
        <v>908</v>
      </c>
      <c r="DC70" s="299">
        <v>32.6</v>
      </c>
      <c r="DD70" s="299">
        <v>7.7</v>
      </c>
      <c r="DE70" s="298">
        <v>284.39999999999998</v>
      </c>
      <c r="DF70" s="298">
        <v>260.5</v>
      </c>
      <c r="DG70" s="297">
        <v>738.7</v>
      </c>
      <c r="DM70" s="296"/>
    </row>
    <row r="71" spans="1:117" ht="18" customHeight="1">
      <c r="A71" s="290"/>
      <c r="B71" s="300"/>
      <c r="C71" s="303" t="s">
        <v>177</v>
      </c>
      <c r="D71" s="299">
        <v>37.299999999999997</v>
      </c>
      <c r="E71" s="299">
        <v>10.7</v>
      </c>
      <c r="F71" s="298">
        <v>436.6</v>
      </c>
      <c r="G71" s="298">
        <v>390.1</v>
      </c>
      <c r="H71" s="297">
        <v>1608.4</v>
      </c>
      <c r="I71" s="299">
        <v>36.9</v>
      </c>
      <c r="J71" s="299">
        <v>12.1</v>
      </c>
      <c r="K71" s="298">
        <v>544.6</v>
      </c>
      <c r="L71" s="298">
        <v>502</v>
      </c>
      <c r="M71" s="297">
        <v>2447.9</v>
      </c>
      <c r="O71" s="290"/>
      <c r="P71" s="300"/>
      <c r="Q71" s="303" t="s">
        <v>177</v>
      </c>
      <c r="R71" s="299">
        <v>37.5</v>
      </c>
      <c r="S71" s="299">
        <v>11.3</v>
      </c>
      <c r="T71" s="298">
        <v>328.9</v>
      </c>
      <c r="U71" s="298">
        <v>287.5</v>
      </c>
      <c r="V71" s="297">
        <v>1065.2</v>
      </c>
      <c r="W71" s="299">
        <v>37.4</v>
      </c>
      <c r="X71" s="299">
        <v>12.6</v>
      </c>
      <c r="Y71" s="298">
        <v>418.3</v>
      </c>
      <c r="Z71" s="298">
        <v>360.5</v>
      </c>
      <c r="AA71" s="297">
        <v>1607.2</v>
      </c>
      <c r="AC71" s="300"/>
      <c r="AD71" s="275" t="s">
        <v>177</v>
      </c>
      <c r="AE71" s="299">
        <v>37.6</v>
      </c>
      <c r="AF71" s="299">
        <v>10.6</v>
      </c>
      <c r="AG71" s="298">
        <v>426.7</v>
      </c>
      <c r="AH71" s="298">
        <v>388.8</v>
      </c>
      <c r="AI71" s="297">
        <v>1156.7</v>
      </c>
      <c r="AJ71" s="299">
        <v>37.5</v>
      </c>
      <c r="AK71" s="299">
        <v>10.5</v>
      </c>
      <c r="AL71" s="298">
        <v>453.1</v>
      </c>
      <c r="AM71" s="298">
        <v>407.1</v>
      </c>
      <c r="AN71" s="297">
        <v>1462.2</v>
      </c>
      <c r="AQ71" s="300"/>
      <c r="AR71" s="275" t="s">
        <v>177</v>
      </c>
      <c r="AS71" s="299">
        <v>37.6</v>
      </c>
      <c r="AT71" s="299">
        <v>10.7</v>
      </c>
      <c r="AU71" s="298">
        <v>344.5</v>
      </c>
      <c r="AV71" s="298">
        <v>314</v>
      </c>
      <c r="AW71" s="297">
        <v>991.9</v>
      </c>
      <c r="AX71" s="299">
        <v>37.5</v>
      </c>
      <c r="AY71" s="299">
        <v>10.3</v>
      </c>
      <c r="AZ71" s="298">
        <v>348.5</v>
      </c>
      <c r="BA71" s="298">
        <v>317.10000000000002</v>
      </c>
      <c r="BB71" s="297">
        <v>852.1</v>
      </c>
      <c r="BD71" s="296"/>
      <c r="BE71" s="300"/>
      <c r="BF71" s="275" t="s">
        <v>177</v>
      </c>
      <c r="BG71" s="299">
        <v>37.5</v>
      </c>
      <c r="BH71" s="299">
        <v>8.9</v>
      </c>
      <c r="BI71" s="298">
        <v>381.2</v>
      </c>
      <c r="BJ71" s="298">
        <v>347.2</v>
      </c>
      <c r="BK71" s="297">
        <v>1130.3</v>
      </c>
      <c r="BL71" s="299">
        <v>37.700000000000003</v>
      </c>
      <c r="BM71" s="299">
        <v>10</v>
      </c>
      <c r="BN71" s="298">
        <v>409.2</v>
      </c>
      <c r="BO71" s="298">
        <v>368.8</v>
      </c>
      <c r="BP71" s="297">
        <v>2012.5</v>
      </c>
      <c r="BR71" s="296"/>
      <c r="BS71" s="300"/>
      <c r="BT71" s="275" t="s">
        <v>177</v>
      </c>
      <c r="BU71" s="299">
        <v>37.5</v>
      </c>
      <c r="BV71" s="299">
        <v>9.4</v>
      </c>
      <c r="BW71" s="298">
        <v>300</v>
      </c>
      <c r="BX71" s="298">
        <v>269</v>
      </c>
      <c r="BY71" s="297">
        <v>382.5</v>
      </c>
      <c r="BZ71" s="299">
        <v>37.5</v>
      </c>
      <c r="CA71" s="299">
        <v>9.6999999999999993</v>
      </c>
      <c r="CB71" s="298">
        <v>314</v>
      </c>
      <c r="CC71" s="298">
        <v>282.3</v>
      </c>
      <c r="CD71" s="297">
        <v>589.9</v>
      </c>
      <c r="CF71" s="296"/>
      <c r="CG71" s="296"/>
      <c r="CH71" s="300"/>
      <c r="CI71" s="275" t="s">
        <v>177</v>
      </c>
      <c r="CJ71" s="299">
        <v>37.5</v>
      </c>
      <c r="CK71" s="299">
        <v>7.8</v>
      </c>
      <c r="CL71" s="298">
        <v>361.9</v>
      </c>
      <c r="CM71" s="298">
        <v>349.7</v>
      </c>
      <c r="CN71" s="297">
        <v>1060.0999999999999</v>
      </c>
      <c r="CO71" s="299">
        <v>37.5</v>
      </c>
      <c r="CP71" s="299">
        <v>7.7</v>
      </c>
      <c r="CQ71" s="298">
        <v>407.7</v>
      </c>
      <c r="CR71" s="298">
        <v>386.6</v>
      </c>
      <c r="CS71" s="297">
        <v>1201.7</v>
      </c>
      <c r="CU71" s="296"/>
      <c r="CV71" s="300"/>
      <c r="CW71" s="275" t="s">
        <v>177</v>
      </c>
      <c r="CX71" s="299">
        <v>37.4</v>
      </c>
      <c r="CY71" s="299">
        <v>13.2</v>
      </c>
      <c r="CZ71" s="298">
        <v>287.39999999999998</v>
      </c>
      <c r="DA71" s="298">
        <v>275.3</v>
      </c>
      <c r="DB71" s="297">
        <v>1024.5</v>
      </c>
      <c r="DC71" s="299">
        <v>37.5</v>
      </c>
      <c r="DD71" s="299">
        <v>11.2</v>
      </c>
      <c r="DE71" s="298">
        <v>323.39999999999998</v>
      </c>
      <c r="DF71" s="298">
        <v>295.5</v>
      </c>
      <c r="DG71" s="297">
        <v>963.5</v>
      </c>
      <c r="DM71" s="296"/>
    </row>
    <row r="72" spans="1:117" ht="18" customHeight="1">
      <c r="A72" s="290"/>
      <c r="B72" s="300"/>
      <c r="C72" s="303" t="s">
        <v>176</v>
      </c>
      <c r="D72" s="299">
        <v>42.8</v>
      </c>
      <c r="E72" s="299">
        <v>14.7</v>
      </c>
      <c r="F72" s="298">
        <v>502.5</v>
      </c>
      <c r="G72" s="298">
        <v>470.7</v>
      </c>
      <c r="H72" s="297">
        <v>2239</v>
      </c>
      <c r="I72" s="299">
        <v>42.8</v>
      </c>
      <c r="J72" s="299">
        <v>13.9</v>
      </c>
      <c r="K72" s="298">
        <v>590</v>
      </c>
      <c r="L72" s="298">
        <v>570.9</v>
      </c>
      <c r="M72" s="297">
        <v>3167.7</v>
      </c>
      <c r="O72" s="290"/>
      <c r="P72" s="300"/>
      <c r="Q72" s="303" t="s">
        <v>176</v>
      </c>
      <c r="R72" s="299">
        <v>42.5</v>
      </c>
      <c r="S72" s="299">
        <v>14.6</v>
      </c>
      <c r="T72" s="298">
        <v>350.3</v>
      </c>
      <c r="U72" s="298">
        <v>310.60000000000002</v>
      </c>
      <c r="V72" s="297">
        <v>1167.0999999999999</v>
      </c>
      <c r="W72" s="299">
        <v>42.6</v>
      </c>
      <c r="X72" s="299">
        <v>16.3</v>
      </c>
      <c r="Y72" s="298">
        <v>432.7</v>
      </c>
      <c r="Z72" s="298">
        <v>382.6</v>
      </c>
      <c r="AA72" s="297">
        <v>1749.4</v>
      </c>
      <c r="AC72" s="300"/>
      <c r="AD72" s="275" t="s">
        <v>176</v>
      </c>
      <c r="AE72" s="299">
        <v>42.6</v>
      </c>
      <c r="AF72" s="299">
        <v>13.1</v>
      </c>
      <c r="AG72" s="298">
        <v>461.1</v>
      </c>
      <c r="AH72" s="298">
        <v>429.6</v>
      </c>
      <c r="AI72" s="297">
        <v>1356.6</v>
      </c>
      <c r="AJ72" s="299">
        <v>42.4</v>
      </c>
      <c r="AK72" s="299">
        <v>13.7</v>
      </c>
      <c r="AL72" s="298">
        <v>497.4</v>
      </c>
      <c r="AM72" s="298">
        <v>453.4</v>
      </c>
      <c r="AN72" s="297">
        <v>1661.7</v>
      </c>
      <c r="AQ72" s="300"/>
      <c r="AR72" s="275" t="s">
        <v>176</v>
      </c>
      <c r="AS72" s="299">
        <v>42.5</v>
      </c>
      <c r="AT72" s="299">
        <v>13.2</v>
      </c>
      <c r="AU72" s="298">
        <v>385.8</v>
      </c>
      <c r="AV72" s="298">
        <v>362.5</v>
      </c>
      <c r="AW72" s="297">
        <v>1143.8</v>
      </c>
      <c r="AX72" s="299">
        <v>42.5</v>
      </c>
      <c r="AY72" s="299">
        <v>13.7</v>
      </c>
      <c r="AZ72" s="298">
        <v>363.5</v>
      </c>
      <c r="BA72" s="298">
        <v>338.9</v>
      </c>
      <c r="BB72" s="297">
        <v>977.2</v>
      </c>
      <c r="BD72" s="296"/>
      <c r="BE72" s="300"/>
      <c r="BF72" s="275" t="s">
        <v>176</v>
      </c>
      <c r="BG72" s="299">
        <v>42.6</v>
      </c>
      <c r="BH72" s="299">
        <v>11.6</v>
      </c>
      <c r="BI72" s="298">
        <v>418.9</v>
      </c>
      <c r="BJ72" s="298">
        <v>388.1</v>
      </c>
      <c r="BK72" s="297">
        <v>1237</v>
      </c>
      <c r="BL72" s="299">
        <v>42.6</v>
      </c>
      <c r="BM72" s="299">
        <v>13.3</v>
      </c>
      <c r="BN72" s="298">
        <v>425.7</v>
      </c>
      <c r="BO72" s="298">
        <v>391.1</v>
      </c>
      <c r="BP72" s="297">
        <v>1957.8</v>
      </c>
      <c r="BR72" s="296"/>
      <c r="BS72" s="300"/>
      <c r="BT72" s="275" t="s">
        <v>176</v>
      </c>
      <c r="BU72" s="299">
        <v>42.5</v>
      </c>
      <c r="BV72" s="299">
        <v>10.7</v>
      </c>
      <c r="BW72" s="298">
        <v>315.2</v>
      </c>
      <c r="BX72" s="298">
        <v>281.60000000000002</v>
      </c>
      <c r="BY72" s="297">
        <v>348.1</v>
      </c>
      <c r="BZ72" s="299">
        <v>42.4</v>
      </c>
      <c r="CA72" s="299">
        <v>12.3</v>
      </c>
      <c r="CB72" s="298">
        <v>326.10000000000002</v>
      </c>
      <c r="CC72" s="298">
        <v>292.5</v>
      </c>
      <c r="CD72" s="297">
        <v>667</v>
      </c>
      <c r="CF72" s="296"/>
      <c r="CG72" s="296"/>
      <c r="CH72" s="300"/>
      <c r="CI72" s="275" t="s">
        <v>176</v>
      </c>
      <c r="CJ72" s="299">
        <v>42.5</v>
      </c>
      <c r="CK72" s="299">
        <v>10.4</v>
      </c>
      <c r="CL72" s="298">
        <v>402.2</v>
      </c>
      <c r="CM72" s="298">
        <v>390.7</v>
      </c>
      <c r="CN72" s="297">
        <v>1283.7</v>
      </c>
      <c r="CO72" s="299">
        <v>42.6</v>
      </c>
      <c r="CP72" s="299">
        <v>10.7</v>
      </c>
      <c r="CQ72" s="298">
        <v>464.7</v>
      </c>
      <c r="CR72" s="298">
        <v>440.7</v>
      </c>
      <c r="CS72" s="297">
        <v>1535.8</v>
      </c>
      <c r="CU72" s="296"/>
      <c r="CV72" s="300"/>
      <c r="CW72" s="275" t="s">
        <v>176</v>
      </c>
      <c r="CX72" s="299">
        <v>42.6</v>
      </c>
      <c r="CY72" s="299">
        <v>16.600000000000001</v>
      </c>
      <c r="CZ72" s="298">
        <v>310.2</v>
      </c>
      <c r="DA72" s="298">
        <v>300.2</v>
      </c>
      <c r="DB72" s="297">
        <v>1088.5</v>
      </c>
      <c r="DC72" s="299">
        <v>42.5</v>
      </c>
      <c r="DD72" s="299">
        <v>14</v>
      </c>
      <c r="DE72" s="298">
        <v>345.7</v>
      </c>
      <c r="DF72" s="298">
        <v>317.89999999999998</v>
      </c>
      <c r="DG72" s="297">
        <v>1018</v>
      </c>
      <c r="DM72" s="296"/>
    </row>
    <row r="73" spans="1:117" ht="18" customHeight="1">
      <c r="A73" s="290"/>
      <c r="B73" s="300"/>
      <c r="C73" s="303" t="s">
        <v>175</v>
      </c>
      <c r="D73" s="299">
        <v>47.8</v>
      </c>
      <c r="E73" s="299">
        <v>20.100000000000001</v>
      </c>
      <c r="F73" s="298">
        <v>511.8</v>
      </c>
      <c r="G73" s="298">
        <v>480.5</v>
      </c>
      <c r="H73" s="297">
        <v>2578.1</v>
      </c>
      <c r="I73" s="299">
        <v>47.6</v>
      </c>
      <c r="J73" s="299">
        <v>20.3</v>
      </c>
      <c r="K73" s="298">
        <v>619.5</v>
      </c>
      <c r="L73" s="298">
        <v>592.1</v>
      </c>
      <c r="M73" s="297">
        <v>3500.1</v>
      </c>
      <c r="O73" s="290"/>
      <c r="P73" s="300"/>
      <c r="Q73" s="303" t="s">
        <v>175</v>
      </c>
      <c r="R73" s="299">
        <v>47.6</v>
      </c>
      <c r="S73" s="299">
        <v>18.100000000000001</v>
      </c>
      <c r="T73" s="298">
        <v>371.6</v>
      </c>
      <c r="U73" s="298">
        <v>336.1</v>
      </c>
      <c r="V73" s="297">
        <v>1273</v>
      </c>
      <c r="W73" s="299">
        <v>47.7</v>
      </c>
      <c r="X73" s="299">
        <v>20.2</v>
      </c>
      <c r="Y73" s="298">
        <v>457</v>
      </c>
      <c r="Z73" s="298">
        <v>404.5</v>
      </c>
      <c r="AA73" s="297">
        <v>1855.4</v>
      </c>
      <c r="AC73" s="300"/>
      <c r="AD73" s="275" t="s">
        <v>175</v>
      </c>
      <c r="AE73" s="299">
        <v>47.5</v>
      </c>
      <c r="AF73" s="299">
        <v>16.5</v>
      </c>
      <c r="AG73" s="298">
        <v>475</v>
      </c>
      <c r="AH73" s="298">
        <v>446.2</v>
      </c>
      <c r="AI73" s="297">
        <v>1520.1</v>
      </c>
      <c r="AJ73" s="299">
        <v>47.5</v>
      </c>
      <c r="AK73" s="299">
        <v>18.399999999999999</v>
      </c>
      <c r="AL73" s="298">
        <v>553.6</v>
      </c>
      <c r="AM73" s="298">
        <v>512.1</v>
      </c>
      <c r="AN73" s="297">
        <v>2203.6999999999998</v>
      </c>
      <c r="AQ73" s="300"/>
      <c r="AR73" s="275" t="s">
        <v>175</v>
      </c>
      <c r="AS73" s="299">
        <v>47.7</v>
      </c>
      <c r="AT73" s="299">
        <v>17.3</v>
      </c>
      <c r="AU73" s="298">
        <v>403.7</v>
      </c>
      <c r="AV73" s="298">
        <v>381.9</v>
      </c>
      <c r="AW73" s="297">
        <v>1257.5</v>
      </c>
      <c r="AX73" s="299">
        <v>47.6</v>
      </c>
      <c r="AY73" s="299">
        <v>16.2</v>
      </c>
      <c r="AZ73" s="298">
        <v>391.8</v>
      </c>
      <c r="BA73" s="298">
        <v>367.8</v>
      </c>
      <c r="BB73" s="297">
        <v>1141.5999999999999</v>
      </c>
      <c r="BD73" s="296"/>
      <c r="BE73" s="300"/>
      <c r="BF73" s="275" t="s">
        <v>175</v>
      </c>
      <c r="BG73" s="299">
        <v>47.6</v>
      </c>
      <c r="BH73" s="299">
        <v>14.2</v>
      </c>
      <c r="BI73" s="298">
        <v>433.1</v>
      </c>
      <c r="BJ73" s="298">
        <v>403.9</v>
      </c>
      <c r="BK73" s="297">
        <v>1408.4</v>
      </c>
      <c r="BL73" s="299">
        <v>47.7</v>
      </c>
      <c r="BM73" s="299">
        <v>17.3</v>
      </c>
      <c r="BN73" s="298">
        <v>464.8</v>
      </c>
      <c r="BO73" s="298">
        <v>437.3</v>
      </c>
      <c r="BP73" s="297">
        <v>2131.9</v>
      </c>
      <c r="BR73" s="296"/>
      <c r="BS73" s="300"/>
      <c r="BT73" s="275" t="s">
        <v>175</v>
      </c>
      <c r="BU73" s="299">
        <v>47.5</v>
      </c>
      <c r="BV73" s="299">
        <v>12.3</v>
      </c>
      <c r="BW73" s="298">
        <v>313.60000000000002</v>
      </c>
      <c r="BX73" s="298">
        <v>283.89999999999998</v>
      </c>
      <c r="BY73" s="297">
        <v>417.2</v>
      </c>
      <c r="BZ73" s="299">
        <v>47.5</v>
      </c>
      <c r="CA73" s="299">
        <v>14.2</v>
      </c>
      <c r="CB73" s="298">
        <v>343.1</v>
      </c>
      <c r="CC73" s="298">
        <v>307.8</v>
      </c>
      <c r="CD73" s="297">
        <v>680.6</v>
      </c>
      <c r="CF73" s="296"/>
      <c r="CG73" s="296"/>
      <c r="CH73" s="300"/>
      <c r="CI73" s="275" t="s">
        <v>175</v>
      </c>
      <c r="CJ73" s="299">
        <v>47.6</v>
      </c>
      <c r="CK73" s="299">
        <v>13.2</v>
      </c>
      <c r="CL73" s="298">
        <v>430.9</v>
      </c>
      <c r="CM73" s="298">
        <v>416.1</v>
      </c>
      <c r="CN73" s="297">
        <v>1450.1</v>
      </c>
      <c r="CO73" s="299">
        <v>47.6</v>
      </c>
      <c r="CP73" s="299">
        <v>13.9</v>
      </c>
      <c r="CQ73" s="298">
        <v>493.6</v>
      </c>
      <c r="CR73" s="298">
        <v>475.8</v>
      </c>
      <c r="CS73" s="297">
        <v>1815.9</v>
      </c>
      <c r="CU73" s="296"/>
      <c r="CV73" s="300"/>
      <c r="CW73" s="275" t="s">
        <v>175</v>
      </c>
      <c r="CX73" s="299">
        <v>47.6</v>
      </c>
      <c r="CY73" s="299">
        <v>22.6</v>
      </c>
      <c r="CZ73" s="298">
        <v>344.8</v>
      </c>
      <c r="DA73" s="298">
        <v>336.7</v>
      </c>
      <c r="DB73" s="297">
        <v>1233</v>
      </c>
      <c r="DC73" s="299">
        <v>47.6</v>
      </c>
      <c r="DD73" s="299">
        <v>19</v>
      </c>
      <c r="DE73" s="298">
        <v>383.9</v>
      </c>
      <c r="DF73" s="298">
        <v>356.8</v>
      </c>
      <c r="DG73" s="297">
        <v>1253.0999999999999</v>
      </c>
      <c r="DM73" s="296"/>
    </row>
    <row r="74" spans="1:117" ht="18" customHeight="1">
      <c r="A74" s="290"/>
      <c r="B74" s="300"/>
      <c r="C74" s="303" t="s">
        <v>174</v>
      </c>
      <c r="D74" s="299">
        <v>52.6</v>
      </c>
      <c r="E74" s="299">
        <v>23.8</v>
      </c>
      <c r="F74" s="298">
        <v>552.6</v>
      </c>
      <c r="G74" s="298">
        <v>535.4</v>
      </c>
      <c r="H74" s="297">
        <v>3034</v>
      </c>
      <c r="I74" s="299">
        <v>52.4</v>
      </c>
      <c r="J74" s="299">
        <v>24.4</v>
      </c>
      <c r="K74" s="298">
        <v>715.3</v>
      </c>
      <c r="L74" s="298">
        <v>695.2</v>
      </c>
      <c r="M74" s="297">
        <v>4264.6000000000004</v>
      </c>
      <c r="O74" s="290"/>
      <c r="P74" s="300"/>
      <c r="Q74" s="303" t="s">
        <v>174</v>
      </c>
      <c r="R74" s="299">
        <v>52.3</v>
      </c>
      <c r="S74" s="299">
        <v>21.5</v>
      </c>
      <c r="T74" s="298">
        <v>380</v>
      </c>
      <c r="U74" s="298">
        <v>350.6</v>
      </c>
      <c r="V74" s="297">
        <v>1303.2</v>
      </c>
      <c r="W74" s="299">
        <v>52.4</v>
      </c>
      <c r="X74" s="299">
        <v>25</v>
      </c>
      <c r="Y74" s="298">
        <v>482.8</v>
      </c>
      <c r="Z74" s="298">
        <v>436</v>
      </c>
      <c r="AA74" s="297">
        <v>2115.6</v>
      </c>
      <c r="AC74" s="300"/>
      <c r="AD74" s="275" t="s">
        <v>174</v>
      </c>
      <c r="AE74" s="299">
        <v>52.3</v>
      </c>
      <c r="AF74" s="299">
        <v>21.4</v>
      </c>
      <c r="AG74" s="298">
        <v>488.3</v>
      </c>
      <c r="AH74" s="298">
        <v>461</v>
      </c>
      <c r="AI74" s="297">
        <v>1684.6</v>
      </c>
      <c r="AJ74" s="299">
        <v>52.6</v>
      </c>
      <c r="AK74" s="299">
        <v>26</v>
      </c>
      <c r="AL74" s="298">
        <v>544.5</v>
      </c>
      <c r="AM74" s="298">
        <v>505.2</v>
      </c>
      <c r="AN74" s="297">
        <v>2275.5</v>
      </c>
      <c r="AQ74" s="300"/>
      <c r="AR74" s="275" t="s">
        <v>174</v>
      </c>
      <c r="AS74" s="299">
        <v>52.4</v>
      </c>
      <c r="AT74" s="299">
        <v>20.9</v>
      </c>
      <c r="AU74" s="298">
        <v>417.3</v>
      </c>
      <c r="AV74" s="298">
        <v>396.7</v>
      </c>
      <c r="AW74" s="297">
        <v>1361.9</v>
      </c>
      <c r="AX74" s="299">
        <v>52.4</v>
      </c>
      <c r="AY74" s="299">
        <v>19.3</v>
      </c>
      <c r="AZ74" s="298">
        <v>404.8</v>
      </c>
      <c r="BA74" s="298">
        <v>381.2</v>
      </c>
      <c r="BB74" s="297">
        <v>1125.5</v>
      </c>
      <c r="BD74" s="296"/>
      <c r="BE74" s="300"/>
      <c r="BF74" s="275" t="s">
        <v>174</v>
      </c>
      <c r="BG74" s="299">
        <v>52.4</v>
      </c>
      <c r="BH74" s="299">
        <v>17.100000000000001</v>
      </c>
      <c r="BI74" s="298">
        <v>465.6</v>
      </c>
      <c r="BJ74" s="298">
        <v>444.1</v>
      </c>
      <c r="BK74" s="297">
        <v>1520.1</v>
      </c>
      <c r="BL74" s="299">
        <v>52.4</v>
      </c>
      <c r="BM74" s="299">
        <v>18.899999999999999</v>
      </c>
      <c r="BN74" s="298">
        <v>496.2</v>
      </c>
      <c r="BO74" s="298">
        <v>471.4</v>
      </c>
      <c r="BP74" s="297">
        <v>2831.8</v>
      </c>
      <c r="BR74" s="296"/>
      <c r="BS74" s="300"/>
      <c r="BT74" s="275" t="s">
        <v>174</v>
      </c>
      <c r="BU74" s="299">
        <v>52.5</v>
      </c>
      <c r="BV74" s="299">
        <v>14.9</v>
      </c>
      <c r="BW74" s="298">
        <v>330</v>
      </c>
      <c r="BX74" s="298">
        <v>301.2</v>
      </c>
      <c r="BY74" s="297">
        <v>421.2</v>
      </c>
      <c r="BZ74" s="299">
        <v>52.3</v>
      </c>
      <c r="CA74" s="299">
        <v>15.1</v>
      </c>
      <c r="CB74" s="298">
        <v>336.2</v>
      </c>
      <c r="CC74" s="298">
        <v>304.3</v>
      </c>
      <c r="CD74" s="297">
        <v>617.6</v>
      </c>
      <c r="CF74" s="296"/>
      <c r="CG74" s="296"/>
      <c r="CH74" s="300"/>
      <c r="CI74" s="275" t="s">
        <v>174</v>
      </c>
      <c r="CJ74" s="299">
        <v>52.5</v>
      </c>
      <c r="CK74" s="299">
        <v>16.8</v>
      </c>
      <c r="CL74" s="298">
        <v>459.4</v>
      </c>
      <c r="CM74" s="298">
        <v>448.7</v>
      </c>
      <c r="CN74" s="297">
        <v>1571.2</v>
      </c>
      <c r="CO74" s="299">
        <v>52.5</v>
      </c>
      <c r="CP74" s="299">
        <v>18.399999999999999</v>
      </c>
      <c r="CQ74" s="298">
        <v>538.4</v>
      </c>
      <c r="CR74" s="298">
        <v>523.1</v>
      </c>
      <c r="CS74" s="297">
        <v>2255.1999999999998</v>
      </c>
      <c r="CU74" s="296"/>
      <c r="CV74" s="300"/>
      <c r="CW74" s="275" t="s">
        <v>174</v>
      </c>
      <c r="CX74" s="299">
        <v>52.4</v>
      </c>
      <c r="CY74" s="299">
        <v>25.5</v>
      </c>
      <c r="CZ74" s="298">
        <v>352.7</v>
      </c>
      <c r="DA74" s="298">
        <v>347.6</v>
      </c>
      <c r="DB74" s="297">
        <v>1231.4000000000001</v>
      </c>
      <c r="DC74" s="299">
        <v>52.4</v>
      </c>
      <c r="DD74" s="299">
        <v>22.3</v>
      </c>
      <c r="DE74" s="298">
        <v>393.7</v>
      </c>
      <c r="DF74" s="298">
        <v>371.4</v>
      </c>
      <c r="DG74" s="297">
        <v>1278.8</v>
      </c>
      <c r="DM74" s="296"/>
    </row>
    <row r="75" spans="1:117" ht="18" customHeight="1">
      <c r="A75" s="290"/>
      <c r="B75" s="300"/>
      <c r="C75" s="303" t="s">
        <v>173</v>
      </c>
      <c r="D75" s="299">
        <v>57.6</v>
      </c>
      <c r="E75" s="299">
        <v>26.4</v>
      </c>
      <c r="F75" s="298">
        <v>603.6</v>
      </c>
      <c r="G75" s="298">
        <v>583.79999999999995</v>
      </c>
      <c r="H75" s="297">
        <v>3173.4</v>
      </c>
      <c r="I75" s="299">
        <v>57.6</v>
      </c>
      <c r="J75" s="299">
        <v>27.8</v>
      </c>
      <c r="K75" s="298">
        <v>681.1</v>
      </c>
      <c r="L75" s="298">
        <v>644.70000000000005</v>
      </c>
      <c r="M75" s="297">
        <v>3780.2</v>
      </c>
      <c r="O75" s="290"/>
      <c r="P75" s="300"/>
      <c r="Q75" s="303" t="s">
        <v>173</v>
      </c>
      <c r="R75" s="299">
        <v>57.4</v>
      </c>
      <c r="S75" s="299">
        <v>25</v>
      </c>
      <c r="T75" s="298">
        <v>386.9</v>
      </c>
      <c r="U75" s="298">
        <v>361.3</v>
      </c>
      <c r="V75" s="297">
        <v>1299</v>
      </c>
      <c r="W75" s="299">
        <v>57.4</v>
      </c>
      <c r="X75" s="299">
        <v>28.9</v>
      </c>
      <c r="Y75" s="298">
        <v>486.2</v>
      </c>
      <c r="Z75" s="298">
        <v>447.2</v>
      </c>
      <c r="AA75" s="297">
        <v>2187.5</v>
      </c>
      <c r="AC75" s="300"/>
      <c r="AD75" s="275" t="s">
        <v>173</v>
      </c>
      <c r="AE75" s="299">
        <v>57.5</v>
      </c>
      <c r="AF75" s="299">
        <v>24.7</v>
      </c>
      <c r="AG75" s="298">
        <v>507.7</v>
      </c>
      <c r="AH75" s="298">
        <v>487.5</v>
      </c>
      <c r="AI75" s="297">
        <v>1679.3</v>
      </c>
      <c r="AJ75" s="299">
        <v>57.5</v>
      </c>
      <c r="AK75" s="299">
        <v>30.5</v>
      </c>
      <c r="AL75" s="298">
        <v>536.5</v>
      </c>
      <c r="AM75" s="298">
        <v>504.1</v>
      </c>
      <c r="AN75" s="297">
        <v>2431.5</v>
      </c>
      <c r="AQ75" s="300"/>
      <c r="AR75" s="275" t="s">
        <v>173</v>
      </c>
      <c r="AS75" s="299">
        <v>57.4</v>
      </c>
      <c r="AT75" s="299">
        <v>23.3</v>
      </c>
      <c r="AU75" s="298">
        <v>411.7</v>
      </c>
      <c r="AV75" s="298">
        <v>394.7</v>
      </c>
      <c r="AW75" s="297">
        <v>1384.6</v>
      </c>
      <c r="AX75" s="299">
        <v>57.3</v>
      </c>
      <c r="AY75" s="299">
        <v>24.7</v>
      </c>
      <c r="AZ75" s="298">
        <v>411.6</v>
      </c>
      <c r="BA75" s="298">
        <v>389</v>
      </c>
      <c r="BB75" s="297">
        <v>1368.4</v>
      </c>
      <c r="BD75" s="296"/>
      <c r="BE75" s="300"/>
      <c r="BF75" s="275" t="s">
        <v>173</v>
      </c>
      <c r="BG75" s="299">
        <v>57.4</v>
      </c>
      <c r="BH75" s="299">
        <v>18.7</v>
      </c>
      <c r="BI75" s="298">
        <v>457.9</v>
      </c>
      <c r="BJ75" s="298">
        <v>437.2</v>
      </c>
      <c r="BK75" s="297">
        <v>1579.2</v>
      </c>
      <c r="BL75" s="299">
        <v>57.4</v>
      </c>
      <c r="BM75" s="299">
        <v>20.5</v>
      </c>
      <c r="BN75" s="298">
        <v>483.3</v>
      </c>
      <c r="BO75" s="298">
        <v>460.1</v>
      </c>
      <c r="BP75" s="297">
        <v>2185.5</v>
      </c>
      <c r="BR75" s="296"/>
      <c r="BS75" s="300"/>
      <c r="BT75" s="275" t="s">
        <v>173</v>
      </c>
      <c r="BU75" s="299">
        <v>57.6</v>
      </c>
      <c r="BV75" s="299">
        <v>16.7</v>
      </c>
      <c r="BW75" s="298">
        <v>332.6</v>
      </c>
      <c r="BX75" s="298">
        <v>307.5</v>
      </c>
      <c r="BY75" s="297">
        <v>474.9</v>
      </c>
      <c r="BZ75" s="299">
        <v>57.4</v>
      </c>
      <c r="CA75" s="299">
        <v>16.8</v>
      </c>
      <c r="CB75" s="298">
        <v>322.2</v>
      </c>
      <c r="CC75" s="298">
        <v>294.10000000000002</v>
      </c>
      <c r="CD75" s="297">
        <v>558.5</v>
      </c>
      <c r="CF75" s="296"/>
      <c r="CG75" s="296"/>
      <c r="CH75" s="300"/>
      <c r="CI75" s="275" t="s">
        <v>173</v>
      </c>
      <c r="CJ75" s="299">
        <v>57.6</v>
      </c>
      <c r="CK75" s="299">
        <v>20</v>
      </c>
      <c r="CL75" s="298">
        <v>498.8</v>
      </c>
      <c r="CM75" s="298">
        <v>488.1</v>
      </c>
      <c r="CN75" s="297">
        <v>1764.7</v>
      </c>
      <c r="CO75" s="299">
        <v>57.4</v>
      </c>
      <c r="CP75" s="299">
        <v>22.6</v>
      </c>
      <c r="CQ75" s="298">
        <v>567.4</v>
      </c>
      <c r="CR75" s="298">
        <v>554.5</v>
      </c>
      <c r="CS75" s="297">
        <v>2495.3000000000002</v>
      </c>
      <c r="CU75" s="296"/>
      <c r="CV75" s="300"/>
      <c r="CW75" s="275" t="s">
        <v>173</v>
      </c>
      <c r="CX75" s="299">
        <v>57.4</v>
      </c>
      <c r="CY75" s="299">
        <v>27.4</v>
      </c>
      <c r="CZ75" s="298">
        <v>344.9</v>
      </c>
      <c r="DA75" s="298">
        <v>339.3</v>
      </c>
      <c r="DB75" s="297">
        <v>1095.9000000000001</v>
      </c>
      <c r="DC75" s="299">
        <v>57.4</v>
      </c>
      <c r="DD75" s="299">
        <v>24.2</v>
      </c>
      <c r="DE75" s="298">
        <v>385</v>
      </c>
      <c r="DF75" s="298">
        <v>366.6</v>
      </c>
      <c r="DG75" s="297">
        <v>1216</v>
      </c>
      <c r="DM75" s="296"/>
    </row>
    <row r="76" spans="1:117" ht="18" customHeight="1">
      <c r="A76" s="290"/>
      <c r="B76" s="300"/>
      <c r="C76" s="303" t="s">
        <v>172</v>
      </c>
      <c r="D76" s="299">
        <v>62.8</v>
      </c>
      <c r="E76" s="299">
        <v>32.6</v>
      </c>
      <c r="F76" s="298">
        <v>535.20000000000005</v>
      </c>
      <c r="G76" s="298">
        <v>515.29999999999995</v>
      </c>
      <c r="H76" s="297">
        <v>1519</v>
      </c>
      <c r="I76" s="299">
        <v>62.4</v>
      </c>
      <c r="J76" s="299">
        <v>35.799999999999997</v>
      </c>
      <c r="K76" s="298">
        <v>454</v>
      </c>
      <c r="L76" s="298">
        <v>435</v>
      </c>
      <c r="M76" s="297">
        <v>2011.1</v>
      </c>
      <c r="O76" s="290"/>
      <c r="P76" s="300"/>
      <c r="Q76" s="303" t="s">
        <v>172</v>
      </c>
      <c r="R76" s="299">
        <v>62.3</v>
      </c>
      <c r="S76" s="299">
        <v>24.3</v>
      </c>
      <c r="T76" s="298">
        <v>284</v>
      </c>
      <c r="U76" s="298">
        <v>270.5</v>
      </c>
      <c r="V76" s="297">
        <v>760.2</v>
      </c>
      <c r="W76" s="299">
        <v>62.3</v>
      </c>
      <c r="X76" s="299">
        <v>25.6</v>
      </c>
      <c r="Y76" s="298">
        <v>322.5</v>
      </c>
      <c r="Z76" s="298">
        <v>296.10000000000002</v>
      </c>
      <c r="AA76" s="297">
        <v>1165.5999999999999</v>
      </c>
      <c r="AC76" s="300"/>
      <c r="AD76" s="275" t="s">
        <v>172</v>
      </c>
      <c r="AE76" s="299">
        <v>62.3</v>
      </c>
      <c r="AF76" s="299">
        <v>21.1</v>
      </c>
      <c r="AG76" s="298">
        <v>408.6</v>
      </c>
      <c r="AH76" s="298">
        <v>389.7</v>
      </c>
      <c r="AI76" s="297">
        <v>893.1</v>
      </c>
      <c r="AJ76" s="299">
        <v>62.2</v>
      </c>
      <c r="AK76" s="299">
        <v>29.7</v>
      </c>
      <c r="AL76" s="298">
        <v>346</v>
      </c>
      <c r="AM76" s="298">
        <v>321.10000000000002</v>
      </c>
      <c r="AN76" s="297">
        <v>1327.2</v>
      </c>
      <c r="AQ76" s="300"/>
      <c r="AR76" s="275" t="s">
        <v>172</v>
      </c>
      <c r="AS76" s="299">
        <v>62.3</v>
      </c>
      <c r="AT76" s="299">
        <v>25.1</v>
      </c>
      <c r="AU76" s="298">
        <v>320</v>
      </c>
      <c r="AV76" s="298">
        <v>306.5</v>
      </c>
      <c r="AW76" s="297">
        <v>738.6</v>
      </c>
      <c r="AX76" s="299">
        <v>62.3</v>
      </c>
      <c r="AY76" s="299">
        <v>23.6</v>
      </c>
      <c r="AZ76" s="298">
        <v>289.3</v>
      </c>
      <c r="BA76" s="298">
        <v>276.10000000000002</v>
      </c>
      <c r="BB76" s="297">
        <v>689.3</v>
      </c>
      <c r="BD76" s="296"/>
      <c r="BE76" s="300"/>
      <c r="BF76" s="275" t="s">
        <v>172</v>
      </c>
      <c r="BG76" s="299">
        <v>62.3</v>
      </c>
      <c r="BH76" s="299">
        <v>16.2</v>
      </c>
      <c r="BI76" s="298">
        <v>351.1</v>
      </c>
      <c r="BJ76" s="298">
        <v>333.9</v>
      </c>
      <c r="BK76" s="297">
        <v>871.8</v>
      </c>
      <c r="BL76" s="299">
        <v>62.5</v>
      </c>
      <c r="BM76" s="299">
        <v>15.4</v>
      </c>
      <c r="BN76" s="298">
        <v>311.7</v>
      </c>
      <c r="BO76" s="298">
        <v>290.7</v>
      </c>
      <c r="BP76" s="297">
        <v>739.8</v>
      </c>
      <c r="BR76" s="296"/>
      <c r="BS76" s="300"/>
      <c r="BT76" s="275" t="s">
        <v>172</v>
      </c>
      <c r="BU76" s="299">
        <v>62.4</v>
      </c>
      <c r="BV76" s="299">
        <v>13.8</v>
      </c>
      <c r="BW76" s="298">
        <v>263</v>
      </c>
      <c r="BX76" s="298">
        <v>246.1</v>
      </c>
      <c r="BY76" s="297">
        <v>295.39999999999998</v>
      </c>
      <c r="BZ76" s="299">
        <v>62.4</v>
      </c>
      <c r="CA76" s="299">
        <v>15.7</v>
      </c>
      <c r="CB76" s="298">
        <v>279.8</v>
      </c>
      <c r="CC76" s="298">
        <v>258.10000000000002</v>
      </c>
      <c r="CD76" s="297">
        <v>317.8</v>
      </c>
      <c r="CF76" s="296"/>
      <c r="CG76" s="296"/>
      <c r="CH76" s="300"/>
      <c r="CI76" s="275" t="s">
        <v>172</v>
      </c>
      <c r="CJ76" s="299">
        <v>62.3</v>
      </c>
      <c r="CK76" s="299">
        <v>19.5</v>
      </c>
      <c r="CL76" s="298">
        <v>469.8</v>
      </c>
      <c r="CM76" s="298">
        <v>464.2</v>
      </c>
      <c r="CN76" s="297">
        <v>1552.3</v>
      </c>
      <c r="CO76" s="299">
        <v>62.3</v>
      </c>
      <c r="CP76" s="299">
        <v>20.6</v>
      </c>
      <c r="CQ76" s="298">
        <v>566.70000000000005</v>
      </c>
      <c r="CR76" s="298">
        <v>560.79999999999995</v>
      </c>
      <c r="CS76" s="297">
        <v>2288.4</v>
      </c>
      <c r="CU76" s="296"/>
      <c r="CV76" s="300"/>
      <c r="CW76" s="275" t="s">
        <v>172</v>
      </c>
      <c r="CX76" s="299">
        <v>62.4</v>
      </c>
      <c r="CY76" s="299">
        <v>20.100000000000001</v>
      </c>
      <c r="CZ76" s="298">
        <v>226.9</v>
      </c>
      <c r="DA76" s="298">
        <v>221.2</v>
      </c>
      <c r="DB76" s="297">
        <v>420.1</v>
      </c>
      <c r="DC76" s="299">
        <v>62.3</v>
      </c>
      <c r="DD76" s="299">
        <v>25</v>
      </c>
      <c r="DE76" s="298">
        <v>271.3</v>
      </c>
      <c r="DF76" s="298">
        <v>259.5</v>
      </c>
      <c r="DG76" s="297">
        <v>710.5</v>
      </c>
      <c r="DM76" s="296"/>
    </row>
    <row r="77" spans="1:117" ht="18" customHeight="1">
      <c r="A77" s="290"/>
      <c r="B77" s="300"/>
      <c r="C77" s="303" t="s">
        <v>171</v>
      </c>
      <c r="D77" s="299">
        <v>66.5</v>
      </c>
      <c r="E77" s="299">
        <v>20.9</v>
      </c>
      <c r="F77" s="298">
        <v>337.3</v>
      </c>
      <c r="G77" s="298">
        <v>331.4</v>
      </c>
      <c r="H77" s="297">
        <v>396.5</v>
      </c>
      <c r="I77" s="299">
        <v>66.5</v>
      </c>
      <c r="J77" s="299">
        <v>40.9</v>
      </c>
      <c r="K77" s="298">
        <v>475.6</v>
      </c>
      <c r="L77" s="298">
        <v>417.4</v>
      </c>
      <c r="M77" s="297">
        <v>410.3</v>
      </c>
      <c r="O77" s="290"/>
      <c r="P77" s="300"/>
      <c r="Q77" s="303" t="s">
        <v>171</v>
      </c>
      <c r="R77" s="299">
        <v>67.099999999999994</v>
      </c>
      <c r="S77" s="299">
        <v>23.2</v>
      </c>
      <c r="T77" s="298">
        <v>246.5</v>
      </c>
      <c r="U77" s="298">
        <v>233.7</v>
      </c>
      <c r="V77" s="297">
        <v>369.2</v>
      </c>
      <c r="W77" s="299">
        <v>67.099999999999994</v>
      </c>
      <c r="X77" s="299">
        <v>17.5</v>
      </c>
      <c r="Y77" s="298">
        <v>202.3</v>
      </c>
      <c r="Z77" s="298">
        <v>177.5</v>
      </c>
      <c r="AA77" s="297">
        <v>171.6</v>
      </c>
      <c r="AC77" s="300"/>
      <c r="AD77" s="275" t="s">
        <v>171</v>
      </c>
      <c r="AE77" s="299">
        <v>66.599999999999994</v>
      </c>
      <c r="AF77" s="299">
        <v>13.8</v>
      </c>
      <c r="AG77" s="298">
        <v>353.6</v>
      </c>
      <c r="AH77" s="298">
        <v>329.9</v>
      </c>
      <c r="AI77" s="297">
        <v>334.5</v>
      </c>
      <c r="AJ77" s="299">
        <v>66.099999999999994</v>
      </c>
      <c r="AK77" s="299">
        <v>24.3</v>
      </c>
      <c r="AL77" s="298">
        <v>332.6</v>
      </c>
      <c r="AM77" s="298">
        <v>309.60000000000002</v>
      </c>
      <c r="AN77" s="297">
        <v>1796.9</v>
      </c>
      <c r="AQ77" s="300"/>
      <c r="AR77" s="275" t="s">
        <v>171</v>
      </c>
      <c r="AS77" s="299">
        <v>67.099999999999994</v>
      </c>
      <c r="AT77" s="299">
        <v>20.3</v>
      </c>
      <c r="AU77" s="298">
        <v>256.8</v>
      </c>
      <c r="AV77" s="298">
        <v>248.1</v>
      </c>
      <c r="AW77" s="297">
        <v>370</v>
      </c>
      <c r="AX77" s="299">
        <v>66.900000000000006</v>
      </c>
      <c r="AY77" s="299">
        <v>24.1</v>
      </c>
      <c r="AZ77" s="298">
        <v>378.2</v>
      </c>
      <c r="BA77" s="298">
        <v>369.7</v>
      </c>
      <c r="BB77" s="297">
        <v>150.69999999999999</v>
      </c>
      <c r="BD77" s="296"/>
      <c r="BE77" s="300"/>
      <c r="BF77" s="275" t="s">
        <v>171</v>
      </c>
      <c r="BG77" s="299">
        <v>67</v>
      </c>
      <c r="BH77" s="299">
        <v>11.7</v>
      </c>
      <c r="BI77" s="298">
        <v>271.8</v>
      </c>
      <c r="BJ77" s="298">
        <v>261.2</v>
      </c>
      <c r="BK77" s="297">
        <v>375.4</v>
      </c>
      <c r="BL77" s="299">
        <v>67.400000000000006</v>
      </c>
      <c r="BM77" s="299">
        <v>8.9</v>
      </c>
      <c r="BN77" s="298">
        <v>211.2</v>
      </c>
      <c r="BO77" s="298">
        <v>201.3</v>
      </c>
      <c r="BP77" s="297">
        <v>229.6</v>
      </c>
      <c r="BR77" s="296"/>
      <c r="BS77" s="300"/>
      <c r="BT77" s="275" t="s">
        <v>171</v>
      </c>
      <c r="BU77" s="299">
        <v>67.2</v>
      </c>
      <c r="BV77" s="299">
        <v>13.4</v>
      </c>
      <c r="BW77" s="298">
        <v>225.8</v>
      </c>
      <c r="BX77" s="298">
        <v>215.2</v>
      </c>
      <c r="BY77" s="297">
        <v>178</v>
      </c>
      <c r="BZ77" s="299">
        <v>67.400000000000006</v>
      </c>
      <c r="CA77" s="299">
        <v>12.5</v>
      </c>
      <c r="CB77" s="298">
        <v>225.7</v>
      </c>
      <c r="CC77" s="298">
        <v>210.8</v>
      </c>
      <c r="CD77" s="297">
        <v>92.2</v>
      </c>
      <c r="CF77" s="296"/>
      <c r="CG77" s="296"/>
      <c r="CH77" s="300"/>
      <c r="CI77" s="275" t="s">
        <v>171</v>
      </c>
      <c r="CJ77" s="299">
        <v>67.099999999999994</v>
      </c>
      <c r="CK77" s="299">
        <v>17.100000000000001</v>
      </c>
      <c r="CL77" s="298">
        <v>430.3</v>
      </c>
      <c r="CM77" s="298">
        <v>426</v>
      </c>
      <c r="CN77" s="297">
        <v>1150.5999999999999</v>
      </c>
      <c r="CO77" s="299">
        <v>67.3</v>
      </c>
      <c r="CP77" s="299">
        <v>17.2</v>
      </c>
      <c r="CQ77" s="298">
        <v>585.5</v>
      </c>
      <c r="CR77" s="298">
        <v>583.9</v>
      </c>
      <c r="CS77" s="297">
        <v>2029.1</v>
      </c>
      <c r="CU77" s="296"/>
      <c r="CV77" s="300"/>
      <c r="CW77" s="275" t="s">
        <v>171</v>
      </c>
      <c r="CX77" s="299">
        <v>67.2</v>
      </c>
      <c r="CY77" s="299">
        <v>15.8</v>
      </c>
      <c r="CZ77" s="298">
        <v>185.4</v>
      </c>
      <c r="DA77" s="298">
        <v>179.2</v>
      </c>
      <c r="DB77" s="297">
        <v>126.9</v>
      </c>
      <c r="DC77" s="299">
        <v>66.599999999999994</v>
      </c>
      <c r="DD77" s="299">
        <v>19.600000000000001</v>
      </c>
      <c r="DE77" s="298">
        <v>242.8</v>
      </c>
      <c r="DF77" s="298">
        <v>230.9</v>
      </c>
      <c r="DG77" s="297">
        <v>371.4</v>
      </c>
      <c r="DM77" s="296"/>
    </row>
    <row r="78" spans="1:117" ht="18" customHeight="1">
      <c r="A78" s="290"/>
      <c r="B78" s="300"/>
      <c r="C78" s="302" t="s">
        <v>169</v>
      </c>
      <c r="D78" s="299">
        <v>71.900000000000006</v>
      </c>
      <c r="E78" s="299">
        <v>26.1</v>
      </c>
      <c r="F78" s="298">
        <v>267.2</v>
      </c>
      <c r="G78" s="298">
        <v>251.3</v>
      </c>
      <c r="H78" s="297">
        <v>284.5</v>
      </c>
      <c r="I78" s="299" t="s">
        <v>170</v>
      </c>
      <c r="J78" s="299" t="s">
        <v>170</v>
      </c>
      <c r="K78" s="298" t="s">
        <v>170</v>
      </c>
      <c r="L78" s="298" t="s">
        <v>170</v>
      </c>
      <c r="M78" s="297" t="s">
        <v>170</v>
      </c>
      <c r="O78" s="290"/>
      <c r="P78" s="300"/>
      <c r="Q78" s="302" t="s">
        <v>169</v>
      </c>
      <c r="R78" s="299">
        <v>72.2</v>
      </c>
      <c r="S78" s="299">
        <v>21.6</v>
      </c>
      <c r="T78" s="298">
        <v>288.60000000000002</v>
      </c>
      <c r="U78" s="298">
        <v>281.5</v>
      </c>
      <c r="V78" s="297">
        <v>514.20000000000005</v>
      </c>
      <c r="W78" s="299">
        <v>71.099999999999994</v>
      </c>
      <c r="X78" s="299">
        <v>18.8</v>
      </c>
      <c r="Y78" s="298">
        <v>241.2</v>
      </c>
      <c r="Z78" s="298">
        <v>195.7</v>
      </c>
      <c r="AA78" s="297">
        <v>73.599999999999994</v>
      </c>
      <c r="AC78" s="300"/>
      <c r="AD78" s="301" t="s">
        <v>169</v>
      </c>
      <c r="AE78" s="299">
        <v>71.5</v>
      </c>
      <c r="AF78" s="299">
        <v>20.5</v>
      </c>
      <c r="AG78" s="298">
        <v>310.60000000000002</v>
      </c>
      <c r="AH78" s="298">
        <v>305.60000000000002</v>
      </c>
      <c r="AI78" s="297">
        <v>202.7</v>
      </c>
      <c r="AJ78" s="299">
        <v>78.8</v>
      </c>
      <c r="AK78" s="299">
        <v>55.8</v>
      </c>
      <c r="AL78" s="298">
        <v>601.20000000000005</v>
      </c>
      <c r="AM78" s="298">
        <v>601.20000000000005</v>
      </c>
      <c r="AN78" s="297">
        <v>2441.6999999999998</v>
      </c>
      <c r="AQ78" s="300"/>
      <c r="AR78" s="301" t="s">
        <v>169</v>
      </c>
      <c r="AS78" s="299">
        <v>72.8</v>
      </c>
      <c r="AT78" s="299">
        <v>19.5</v>
      </c>
      <c r="AU78" s="298">
        <v>252.4</v>
      </c>
      <c r="AV78" s="298">
        <v>245.3</v>
      </c>
      <c r="AW78" s="297">
        <v>178.8</v>
      </c>
      <c r="AX78" s="299">
        <v>72.7</v>
      </c>
      <c r="AY78" s="299">
        <v>12.7</v>
      </c>
      <c r="AZ78" s="298">
        <v>212.2</v>
      </c>
      <c r="BA78" s="298">
        <v>207</v>
      </c>
      <c r="BB78" s="297">
        <v>159.69999999999999</v>
      </c>
      <c r="BD78" s="296"/>
      <c r="BE78" s="300"/>
      <c r="BF78" s="301" t="s">
        <v>169</v>
      </c>
      <c r="BG78" s="299">
        <v>73.099999999999994</v>
      </c>
      <c r="BH78" s="299">
        <v>13.3</v>
      </c>
      <c r="BI78" s="298">
        <v>223.3</v>
      </c>
      <c r="BJ78" s="298">
        <v>214</v>
      </c>
      <c r="BK78" s="297">
        <v>198.7</v>
      </c>
      <c r="BL78" s="299">
        <v>73</v>
      </c>
      <c r="BM78" s="299">
        <v>11.4</v>
      </c>
      <c r="BN78" s="298">
        <v>188.6</v>
      </c>
      <c r="BO78" s="298">
        <v>184.3</v>
      </c>
      <c r="BP78" s="297">
        <v>156.9</v>
      </c>
      <c r="BR78" s="296"/>
      <c r="BS78" s="300"/>
      <c r="BT78" s="301" t="s">
        <v>169</v>
      </c>
      <c r="BU78" s="299">
        <v>73</v>
      </c>
      <c r="BV78" s="299">
        <v>14</v>
      </c>
      <c r="BW78" s="298">
        <v>209.3</v>
      </c>
      <c r="BX78" s="298">
        <v>199.7</v>
      </c>
      <c r="BY78" s="297">
        <v>89.6</v>
      </c>
      <c r="BZ78" s="299">
        <v>73.2</v>
      </c>
      <c r="CA78" s="299">
        <v>14.3</v>
      </c>
      <c r="CB78" s="298">
        <v>198.5</v>
      </c>
      <c r="CC78" s="298">
        <v>186.6</v>
      </c>
      <c r="CD78" s="297">
        <v>74</v>
      </c>
      <c r="CF78" s="296"/>
      <c r="CG78" s="296"/>
      <c r="CH78" s="300"/>
      <c r="CI78" s="301" t="s">
        <v>169</v>
      </c>
      <c r="CJ78" s="299">
        <v>72.8</v>
      </c>
      <c r="CK78" s="299">
        <v>16.7</v>
      </c>
      <c r="CL78" s="298">
        <v>339.8</v>
      </c>
      <c r="CM78" s="298">
        <v>332.6</v>
      </c>
      <c r="CN78" s="297">
        <v>720.1</v>
      </c>
      <c r="CO78" s="299">
        <v>72</v>
      </c>
      <c r="CP78" s="299">
        <v>12.2</v>
      </c>
      <c r="CQ78" s="298">
        <v>568.70000000000005</v>
      </c>
      <c r="CR78" s="298">
        <v>568.70000000000005</v>
      </c>
      <c r="CS78" s="297">
        <v>706.2</v>
      </c>
      <c r="CU78" s="296"/>
      <c r="CV78" s="300"/>
      <c r="CW78" s="275" t="s">
        <v>169</v>
      </c>
      <c r="CX78" s="299">
        <v>72.2</v>
      </c>
      <c r="CY78" s="299">
        <v>22.9</v>
      </c>
      <c r="CZ78" s="298">
        <v>179.5</v>
      </c>
      <c r="DA78" s="298">
        <v>174.9</v>
      </c>
      <c r="DB78" s="297">
        <v>51.8</v>
      </c>
      <c r="DC78" s="299">
        <v>70.900000000000006</v>
      </c>
      <c r="DD78" s="299">
        <v>25.8</v>
      </c>
      <c r="DE78" s="298">
        <v>209.1</v>
      </c>
      <c r="DF78" s="298">
        <v>200.3</v>
      </c>
      <c r="DG78" s="297">
        <v>234.1</v>
      </c>
      <c r="DM78" s="296"/>
    </row>
    <row r="79" spans="1:117" ht="18" customHeight="1">
      <c r="A79" s="290"/>
      <c r="B79" s="295" t="s">
        <v>168</v>
      </c>
      <c r="C79" s="294"/>
      <c r="D79" s="293">
        <v>44.8</v>
      </c>
      <c r="E79" s="293">
        <v>17.7</v>
      </c>
      <c r="F79" s="292">
        <v>478.8</v>
      </c>
      <c r="G79" s="292">
        <v>448.2</v>
      </c>
      <c r="H79" s="291">
        <v>2037.6</v>
      </c>
      <c r="I79" s="293">
        <v>42.1</v>
      </c>
      <c r="J79" s="293">
        <v>16.899999999999999</v>
      </c>
      <c r="K79" s="292">
        <v>592</v>
      </c>
      <c r="L79" s="292">
        <v>547.29999999999995</v>
      </c>
      <c r="M79" s="291">
        <v>2987.2</v>
      </c>
      <c r="N79" s="275"/>
      <c r="O79" s="290"/>
      <c r="P79" s="295" t="s">
        <v>168</v>
      </c>
      <c r="Q79" s="294"/>
      <c r="R79" s="293">
        <v>43.1</v>
      </c>
      <c r="S79" s="293">
        <v>15.9</v>
      </c>
      <c r="T79" s="292">
        <v>357.1</v>
      </c>
      <c r="U79" s="292">
        <v>319.5</v>
      </c>
      <c r="V79" s="291">
        <v>1162.9000000000001</v>
      </c>
      <c r="W79" s="293">
        <v>43.1</v>
      </c>
      <c r="X79" s="293">
        <v>17.899999999999999</v>
      </c>
      <c r="Y79" s="292">
        <v>434.5</v>
      </c>
      <c r="Z79" s="292">
        <v>382.8</v>
      </c>
      <c r="AA79" s="291">
        <v>1772.3</v>
      </c>
      <c r="AB79" s="275"/>
      <c r="AC79" s="295" t="s">
        <v>168</v>
      </c>
      <c r="AD79" s="294"/>
      <c r="AE79" s="293">
        <v>40.799999999999997</v>
      </c>
      <c r="AF79" s="293">
        <v>12.6</v>
      </c>
      <c r="AG79" s="292">
        <v>427.2</v>
      </c>
      <c r="AH79" s="292">
        <v>396.2</v>
      </c>
      <c r="AI79" s="291">
        <v>1206.3</v>
      </c>
      <c r="AJ79" s="293">
        <v>42.4</v>
      </c>
      <c r="AK79" s="293">
        <v>15.8</v>
      </c>
      <c r="AL79" s="292">
        <v>476.7</v>
      </c>
      <c r="AM79" s="292">
        <v>435.9</v>
      </c>
      <c r="AN79" s="291">
        <v>1730.6</v>
      </c>
      <c r="AO79" s="275"/>
      <c r="AP79" s="275"/>
      <c r="AQ79" s="295" t="s">
        <v>168</v>
      </c>
      <c r="AR79" s="294"/>
      <c r="AS79" s="293">
        <v>43.5</v>
      </c>
      <c r="AT79" s="293">
        <v>15.2</v>
      </c>
      <c r="AU79" s="292">
        <v>393</v>
      </c>
      <c r="AV79" s="292">
        <v>367.7</v>
      </c>
      <c r="AW79" s="291">
        <v>1206.0999999999999</v>
      </c>
      <c r="AX79" s="293">
        <v>42.1</v>
      </c>
      <c r="AY79" s="293">
        <v>14.7</v>
      </c>
      <c r="AZ79" s="292">
        <v>392.6</v>
      </c>
      <c r="BA79" s="292">
        <v>363.4</v>
      </c>
      <c r="BB79" s="291">
        <v>1063.5</v>
      </c>
      <c r="BC79" s="275"/>
      <c r="BE79" s="295" t="s">
        <v>168</v>
      </c>
      <c r="BF79" s="294"/>
      <c r="BG79" s="293">
        <v>43.7</v>
      </c>
      <c r="BH79" s="293">
        <v>12</v>
      </c>
      <c r="BI79" s="292">
        <v>417.5</v>
      </c>
      <c r="BJ79" s="292">
        <v>386.5</v>
      </c>
      <c r="BK79" s="291">
        <v>1293.7</v>
      </c>
      <c r="BL79" s="293">
        <v>44.5</v>
      </c>
      <c r="BM79" s="293">
        <v>12.1</v>
      </c>
      <c r="BN79" s="292">
        <v>417.3</v>
      </c>
      <c r="BO79" s="292">
        <v>383.8</v>
      </c>
      <c r="BP79" s="291">
        <v>1838.3</v>
      </c>
      <c r="BQ79" s="275"/>
      <c r="BS79" s="295" t="s">
        <v>168</v>
      </c>
      <c r="BT79" s="294"/>
      <c r="BU79" s="293">
        <v>43.6</v>
      </c>
      <c r="BV79" s="293">
        <v>10.9</v>
      </c>
      <c r="BW79" s="292">
        <v>317.2</v>
      </c>
      <c r="BX79" s="292">
        <v>285.5</v>
      </c>
      <c r="BY79" s="291">
        <v>382.8</v>
      </c>
      <c r="BZ79" s="293">
        <v>42.1</v>
      </c>
      <c r="CA79" s="293">
        <v>11.8</v>
      </c>
      <c r="CB79" s="292">
        <v>345.3</v>
      </c>
      <c r="CC79" s="292">
        <v>308</v>
      </c>
      <c r="CD79" s="291">
        <v>672.1</v>
      </c>
      <c r="CE79" s="275"/>
      <c r="CH79" s="295" t="s">
        <v>168</v>
      </c>
      <c r="CI79" s="294"/>
      <c r="CJ79" s="293">
        <v>47.3</v>
      </c>
      <c r="CK79" s="293">
        <v>13.4</v>
      </c>
      <c r="CL79" s="292">
        <v>439.3</v>
      </c>
      <c r="CM79" s="292">
        <v>427.4</v>
      </c>
      <c r="CN79" s="291">
        <v>1434.9</v>
      </c>
      <c r="CO79" s="293">
        <v>46.7</v>
      </c>
      <c r="CP79" s="293">
        <v>13.9</v>
      </c>
      <c r="CQ79" s="292">
        <v>513</v>
      </c>
      <c r="CR79" s="292">
        <v>495.9</v>
      </c>
      <c r="CS79" s="291">
        <v>1876.3</v>
      </c>
      <c r="CT79" s="275"/>
      <c r="CV79" s="295" t="s">
        <v>168</v>
      </c>
      <c r="CW79" s="294"/>
      <c r="CX79" s="293">
        <v>44.4</v>
      </c>
      <c r="CY79" s="293">
        <v>18.2</v>
      </c>
      <c r="CZ79" s="292">
        <v>321.60000000000002</v>
      </c>
      <c r="DA79" s="292">
        <v>312.39999999999998</v>
      </c>
      <c r="DB79" s="291">
        <v>1103.9000000000001</v>
      </c>
      <c r="DC79" s="293">
        <v>45.6</v>
      </c>
      <c r="DD79" s="293">
        <v>17.5</v>
      </c>
      <c r="DE79" s="292">
        <v>361.9</v>
      </c>
      <c r="DF79" s="292">
        <v>335.4</v>
      </c>
      <c r="DG79" s="291">
        <v>1107</v>
      </c>
      <c r="DH79" s="275"/>
      <c r="DI79" s="275"/>
      <c r="DJ79" s="275"/>
      <c r="DK79" s="275"/>
      <c r="DL79" s="275"/>
    </row>
    <row r="80" spans="1:117" ht="18" customHeight="1">
      <c r="A80" s="290"/>
      <c r="B80" s="289" t="s">
        <v>167</v>
      </c>
      <c r="C80" s="288"/>
      <c r="D80" s="287">
        <v>39.700000000000003</v>
      </c>
      <c r="E80" s="287">
        <v>11.1</v>
      </c>
      <c r="F80" s="286">
        <v>388.2</v>
      </c>
      <c r="G80" s="286">
        <v>363.1</v>
      </c>
      <c r="H80" s="285">
        <v>1284.5</v>
      </c>
      <c r="I80" s="287">
        <v>39.9</v>
      </c>
      <c r="J80" s="287">
        <v>10.8</v>
      </c>
      <c r="K80" s="286">
        <v>419</v>
      </c>
      <c r="L80" s="286">
        <v>382.4</v>
      </c>
      <c r="M80" s="285">
        <v>1916.1</v>
      </c>
      <c r="N80" s="275"/>
      <c r="O80" s="290"/>
      <c r="P80" s="289" t="s">
        <v>167</v>
      </c>
      <c r="Q80" s="288"/>
      <c r="R80" s="287">
        <v>42.6</v>
      </c>
      <c r="S80" s="287">
        <v>11.9</v>
      </c>
      <c r="T80" s="286">
        <v>247.2</v>
      </c>
      <c r="U80" s="286">
        <v>228.6</v>
      </c>
      <c r="V80" s="285">
        <v>625.1</v>
      </c>
      <c r="W80" s="287">
        <v>41.7</v>
      </c>
      <c r="X80" s="287">
        <v>11.7</v>
      </c>
      <c r="Y80" s="286">
        <v>276.10000000000002</v>
      </c>
      <c r="Z80" s="286">
        <v>243.2</v>
      </c>
      <c r="AA80" s="285">
        <v>695.6</v>
      </c>
      <c r="AB80" s="275"/>
      <c r="AC80" s="289" t="s">
        <v>167</v>
      </c>
      <c r="AD80" s="288"/>
      <c r="AE80" s="287">
        <v>37.200000000000003</v>
      </c>
      <c r="AF80" s="287">
        <v>9.3000000000000007</v>
      </c>
      <c r="AG80" s="286">
        <v>350.3</v>
      </c>
      <c r="AH80" s="286">
        <v>322.2</v>
      </c>
      <c r="AI80" s="285">
        <v>942.6</v>
      </c>
      <c r="AJ80" s="287">
        <v>35.799999999999997</v>
      </c>
      <c r="AK80" s="287">
        <v>9.1</v>
      </c>
      <c r="AL80" s="286">
        <v>352.5</v>
      </c>
      <c r="AM80" s="286">
        <v>325.2</v>
      </c>
      <c r="AN80" s="285">
        <v>952.1</v>
      </c>
      <c r="AO80" s="275"/>
      <c r="AP80" s="275"/>
      <c r="AQ80" s="289" t="s">
        <v>167</v>
      </c>
      <c r="AR80" s="288"/>
      <c r="AS80" s="287">
        <v>40.200000000000003</v>
      </c>
      <c r="AT80" s="287">
        <v>10.4</v>
      </c>
      <c r="AU80" s="286">
        <v>272.2</v>
      </c>
      <c r="AV80" s="286">
        <v>258.2</v>
      </c>
      <c r="AW80" s="285">
        <v>622</v>
      </c>
      <c r="AX80" s="287">
        <v>41</v>
      </c>
      <c r="AY80" s="287">
        <v>9.9</v>
      </c>
      <c r="AZ80" s="286">
        <v>270.39999999999998</v>
      </c>
      <c r="BA80" s="286">
        <v>253</v>
      </c>
      <c r="BB80" s="285">
        <v>527.79999999999995</v>
      </c>
      <c r="BC80" s="275"/>
      <c r="BE80" s="289" t="s">
        <v>167</v>
      </c>
      <c r="BF80" s="288"/>
      <c r="BG80" s="287">
        <v>39.4</v>
      </c>
      <c r="BH80" s="287">
        <v>8.3000000000000007</v>
      </c>
      <c r="BI80" s="286">
        <v>302.39999999999998</v>
      </c>
      <c r="BJ80" s="286">
        <v>282.10000000000002</v>
      </c>
      <c r="BK80" s="285">
        <v>714.4</v>
      </c>
      <c r="BL80" s="287">
        <v>39.799999999999997</v>
      </c>
      <c r="BM80" s="287">
        <v>9.6999999999999993</v>
      </c>
      <c r="BN80" s="286">
        <v>308.7</v>
      </c>
      <c r="BO80" s="286">
        <v>285.39999999999998</v>
      </c>
      <c r="BP80" s="285">
        <v>1257.3</v>
      </c>
      <c r="BQ80" s="275"/>
      <c r="BS80" s="289" t="s">
        <v>167</v>
      </c>
      <c r="BT80" s="288"/>
      <c r="BU80" s="287">
        <v>39.9</v>
      </c>
      <c r="BV80" s="287">
        <v>8.1999999999999993</v>
      </c>
      <c r="BW80" s="286">
        <v>238.5</v>
      </c>
      <c r="BX80" s="286">
        <v>219</v>
      </c>
      <c r="BY80" s="285">
        <v>246.6</v>
      </c>
      <c r="BZ80" s="287">
        <v>41.1</v>
      </c>
      <c r="CA80" s="287">
        <v>8.8000000000000007</v>
      </c>
      <c r="CB80" s="286">
        <v>252.2</v>
      </c>
      <c r="CC80" s="286">
        <v>228.9</v>
      </c>
      <c r="CD80" s="285">
        <v>311.3</v>
      </c>
      <c r="CE80" s="275"/>
      <c r="CH80" s="289" t="s">
        <v>167</v>
      </c>
      <c r="CI80" s="288"/>
      <c r="CJ80" s="287">
        <v>43</v>
      </c>
      <c r="CK80" s="287">
        <v>10.4</v>
      </c>
      <c r="CL80" s="286">
        <v>349</v>
      </c>
      <c r="CM80" s="286">
        <v>339.5</v>
      </c>
      <c r="CN80" s="285">
        <v>1004.2</v>
      </c>
      <c r="CO80" s="287">
        <v>43.2</v>
      </c>
      <c r="CP80" s="287">
        <v>11.2</v>
      </c>
      <c r="CQ80" s="286">
        <v>386.6</v>
      </c>
      <c r="CR80" s="286">
        <v>369.6</v>
      </c>
      <c r="CS80" s="285">
        <v>1264.5</v>
      </c>
      <c r="CT80" s="275"/>
      <c r="CV80" s="289" t="s">
        <v>167</v>
      </c>
      <c r="CW80" s="288"/>
      <c r="CX80" s="287">
        <v>41.8</v>
      </c>
      <c r="CY80" s="287">
        <v>14.3</v>
      </c>
      <c r="CZ80" s="286">
        <v>247.7</v>
      </c>
      <c r="DA80" s="286">
        <v>240.6</v>
      </c>
      <c r="DB80" s="285">
        <v>726.3</v>
      </c>
      <c r="DC80" s="287">
        <v>43.7</v>
      </c>
      <c r="DD80" s="287">
        <v>13.1</v>
      </c>
      <c r="DE80" s="286">
        <v>272.7</v>
      </c>
      <c r="DF80" s="286">
        <v>260.2</v>
      </c>
      <c r="DG80" s="285">
        <v>770.3</v>
      </c>
      <c r="DH80" s="275"/>
      <c r="DI80" s="275"/>
      <c r="DJ80" s="275"/>
      <c r="DK80" s="275"/>
      <c r="DL80" s="275"/>
    </row>
    <row r="81" spans="2:116" s="281" customFormat="1" ht="18" customHeight="1">
      <c r="B81" s="283" t="s">
        <v>166</v>
      </c>
      <c r="C81" s="283"/>
      <c r="D81" s="283"/>
      <c r="E81" s="283"/>
      <c r="F81" s="283"/>
      <c r="G81" s="283"/>
      <c r="H81" s="283"/>
      <c r="I81" s="283"/>
      <c r="J81" s="283"/>
      <c r="K81" s="283"/>
      <c r="L81" s="283"/>
      <c r="M81" s="283"/>
      <c r="N81" s="282"/>
      <c r="P81" s="283" t="s">
        <v>166</v>
      </c>
      <c r="Q81" s="283"/>
      <c r="R81" s="283"/>
      <c r="S81" s="283"/>
      <c r="T81" s="283"/>
      <c r="U81" s="283"/>
      <c r="V81" s="283"/>
      <c r="W81" s="283"/>
      <c r="X81" s="283"/>
      <c r="Y81" s="283"/>
      <c r="Z81" s="283"/>
      <c r="AA81" s="283"/>
      <c r="AB81" s="282"/>
      <c r="AC81" s="283" t="s">
        <v>166</v>
      </c>
      <c r="AD81" s="283"/>
      <c r="AE81" s="283"/>
      <c r="AF81" s="283"/>
      <c r="AG81" s="283"/>
      <c r="AH81" s="283"/>
      <c r="AI81" s="283"/>
      <c r="AJ81" s="283"/>
      <c r="AK81" s="283"/>
      <c r="AL81" s="283"/>
      <c r="AM81" s="283"/>
      <c r="AN81" s="283"/>
      <c r="AO81" s="282"/>
      <c r="AP81" s="282"/>
      <c r="AQ81" s="283" t="s">
        <v>166</v>
      </c>
      <c r="AR81" s="283"/>
      <c r="AS81" s="283"/>
      <c r="AT81" s="283"/>
      <c r="AU81" s="283"/>
      <c r="AV81" s="283"/>
      <c r="AW81" s="283"/>
      <c r="AX81" s="283"/>
      <c r="AY81" s="283"/>
      <c r="AZ81" s="283"/>
      <c r="BA81" s="283"/>
      <c r="BB81" s="283"/>
      <c r="BC81" s="282"/>
      <c r="BD81" s="282"/>
      <c r="BE81" s="283" t="s">
        <v>166</v>
      </c>
      <c r="BF81" s="283"/>
      <c r="BG81" s="283"/>
      <c r="BH81" s="283"/>
      <c r="BI81" s="283"/>
      <c r="BJ81" s="283"/>
      <c r="BK81" s="283"/>
      <c r="BL81" s="283"/>
      <c r="BM81" s="283"/>
      <c r="BN81" s="283"/>
      <c r="BO81" s="283"/>
      <c r="BP81" s="283"/>
      <c r="BQ81" s="282"/>
      <c r="BR81" s="282"/>
      <c r="BS81" s="283" t="s">
        <v>166</v>
      </c>
      <c r="BT81" s="283"/>
      <c r="BU81" s="283"/>
      <c r="BV81" s="283"/>
      <c r="BW81" s="283"/>
      <c r="BX81" s="283"/>
      <c r="BY81" s="283"/>
      <c r="BZ81" s="283"/>
      <c r="CA81" s="283"/>
      <c r="CB81" s="283"/>
      <c r="CC81" s="283"/>
      <c r="CD81" s="283"/>
      <c r="CE81" s="282"/>
      <c r="CF81" s="282"/>
      <c r="CG81" s="282"/>
      <c r="CH81" s="283" t="s">
        <v>166</v>
      </c>
      <c r="CI81" s="283"/>
      <c r="CJ81" s="284"/>
      <c r="CK81" s="284"/>
      <c r="CL81" s="284"/>
      <c r="CM81" s="284"/>
      <c r="CN81" s="284"/>
      <c r="CO81" s="284"/>
      <c r="CP81" s="284"/>
      <c r="CQ81" s="284"/>
      <c r="CR81" s="284"/>
      <c r="CS81" s="284"/>
      <c r="CT81" s="282"/>
      <c r="CU81" s="282"/>
      <c r="CV81" s="283" t="s">
        <v>166</v>
      </c>
      <c r="CW81" s="283"/>
      <c r="CX81" s="283"/>
      <c r="CY81" s="283"/>
      <c r="CZ81" s="283"/>
      <c r="DA81" s="283"/>
      <c r="DB81" s="283"/>
      <c r="DC81" s="283"/>
      <c r="DD81" s="283"/>
      <c r="DE81" s="283"/>
      <c r="DF81" s="283"/>
      <c r="DG81" s="283"/>
      <c r="DH81" s="282"/>
      <c r="DI81" s="282"/>
      <c r="DJ81" s="282"/>
      <c r="DK81" s="282"/>
      <c r="DL81" s="282"/>
    </row>
    <row r="82" spans="2:116" ht="18" customHeight="1">
      <c r="B82" s="280" t="s">
        <v>165</v>
      </c>
      <c r="C82" s="280"/>
      <c r="D82" s="280"/>
      <c r="E82" s="280"/>
      <c r="F82" s="280"/>
      <c r="G82" s="280"/>
      <c r="H82" s="280"/>
      <c r="I82" s="280"/>
      <c r="J82" s="280"/>
      <c r="K82" s="280"/>
      <c r="L82" s="280"/>
      <c r="M82" s="280"/>
      <c r="AC82" s="280"/>
      <c r="AD82" s="280"/>
      <c r="AE82" s="280"/>
      <c r="AF82" s="280"/>
      <c r="AG82" s="280"/>
      <c r="AH82" s="280"/>
      <c r="AI82" s="280"/>
      <c r="AJ82" s="280"/>
      <c r="AK82" s="280"/>
      <c r="AL82" s="280"/>
      <c r="AM82" s="280"/>
      <c r="AN82" s="280"/>
      <c r="AQ82" s="279"/>
      <c r="AR82" s="279"/>
      <c r="AS82" s="279"/>
      <c r="AT82" s="279"/>
      <c r="AU82" s="279"/>
      <c r="AV82" s="279"/>
      <c r="AW82" s="279"/>
      <c r="AX82" s="279"/>
      <c r="AY82" s="279"/>
      <c r="AZ82" s="279"/>
      <c r="BA82" s="279"/>
      <c r="BB82" s="279"/>
      <c r="BD82" s="276"/>
      <c r="BE82" s="279"/>
      <c r="BF82" s="279"/>
      <c r="BG82" s="279"/>
      <c r="BH82" s="279"/>
      <c r="BI82" s="279"/>
      <c r="BJ82" s="279"/>
      <c r="BK82" s="279"/>
      <c r="BL82" s="279"/>
      <c r="BM82" s="279"/>
      <c r="BN82" s="279"/>
      <c r="BO82" s="279"/>
      <c r="BP82" s="279"/>
      <c r="BR82" s="276"/>
      <c r="BS82" s="279"/>
      <c r="BT82" s="279"/>
      <c r="BU82" s="279"/>
      <c r="BV82" s="279"/>
      <c r="BW82" s="279"/>
      <c r="BX82" s="279"/>
      <c r="BY82" s="279"/>
      <c r="BZ82" s="279"/>
      <c r="CA82" s="279"/>
      <c r="CB82" s="279"/>
      <c r="CC82" s="279"/>
      <c r="CD82" s="279"/>
      <c r="CF82" s="276"/>
      <c r="CG82" s="276"/>
      <c r="CH82" s="279"/>
      <c r="CI82" s="279"/>
      <c r="CJ82" s="279"/>
      <c r="CK82" s="279"/>
      <c r="CL82" s="279"/>
      <c r="CM82" s="279"/>
      <c r="CN82" s="279"/>
      <c r="CO82" s="279"/>
      <c r="CP82" s="279"/>
      <c r="CQ82" s="279"/>
      <c r="CR82" s="279"/>
      <c r="CS82" s="279"/>
      <c r="CU82" s="276"/>
      <c r="CV82" s="279"/>
      <c r="CW82" s="279"/>
      <c r="CX82" s="279"/>
      <c r="CY82" s="279"/>
      <c r="CZ82" s="279"/>
      <c r="DA82" s="279"/>
      <c r="DB82" s="279"/>
      <c r="DC82" s="279"/>
      <c r="DD82" s="279"/>
      <c r="DE82" s="279"/>
      <c r="DF82" s="279"/>
      <c r="DG82" s="279"/>
    </row>
  </sheetData>
  <mergeCells count="513">
    <mergeCell ref="DW4:DW5"/>
    <mergeCell ref="DY4:DY5"/>
    <mergeCell ref="DO3:DO5"/>
    <mergeCell ref="DO2:DY2"/>
    <mergeCell ref="DP3:DT3"/>
    <mergeCell ref="DU3:DY3"/>
    <mergeCell ref="DP4:DP5"/>
    <mergeCell ref="DQ4:DQ5"/>
    <mergeCell ref="DR4:DR5"/>
    <mergeCell ref="DT4:DT5"/>
    <mergeCell ref="DU4:DU5"/>
    <mergeCell ref="DV4:DV5"/>
    <mergeCell ref="B2:M2"/>
    <mergeCell ref="B3:C5"/>
    <mergeCell ref="D3:H3"/>
    <mergeCell ref="I3:M3"/>
    <mergeCell ref="D4:D5"/>
    <mergeCell ref="E4:E5"/>
    <mergeCell ref="F4:F5"/>
    <mergeCell ref="H4:H5"/>
    <mergeCell ref="B6:C6"/>
    <mergeCell ref="B22:C24"/>
    <mergeCell ref="D22:H22"/>
    <mergeCell ref="I22:M22"/>
    <mergeCell ref="D23:D24"/>
    <mergeCell ref="E23:E24"/>
    <mergeCell ref="K23:K24"/>
    <mergeCell ref="M23:M24"/>
    <mergeCell ref="F23:F24"/>
    <mergeCell ref="H23:H24"/>
    <mergeCell ref="I4:I5"/>
    <mergeCell ref="J4:J5"/>
    <mergeCell ref="K4:K5"/>
    <mergeCell ref="M4:M5"/>
    <mergeCell ref="B25:C25"/>
    <mergeCell ref="B40:M40"/>
    <mergeCell ref="B19:C19"/>
    <mergeCell ref="B20:C20"/>
    <mergeCell ref="B38:C38"/>
    <mergeCell ref="B39:C39"/>
    <mergeCell ref="I23:I24"/>
    <mergeCell ref="J23:J24"/>
    <mergeCell ref="B44:C46"/>
    <mergeCell ref="D44:H44"/>
    <mergeCell ref="I44:M44"/>
    <mergeCell ref="D45:D46"/>
    <mergeCell ref="E45:E46"/>
    <mergeCell ref="F45:F46"/>
    <mergeCell ref="H45:H46"/>
    <mergeCell ref="I45:I46"/>
    <mergeCell ref="J45:J46"/>
    <mergeCell ref="K45:K46"/>
    <mergeCell ref="M45:M46"/>
    <mergeCell ref="B47:C47"/>
    <mergeCell ref="B60:C60"/>
    <mergeCell ref="B61:C61"/>
    <mergeCell ref="E64:E65"/>
    <mergeCell ref="F64:F65"/>
    <mergeCell ref="H64:H65"/>
    <mergeCell ref="I64:I65"/>
    <mergeCell ref="J64:J65"/>
    <mergeCell ref="K64:K65"/>
    <mergeCell ref="M64:M65"/>
    <mergeCell ref="B66:C66"/>
    <mergeCell ref="B79:C79"/>
    <mergeCell ref="B80:C80"/>
    <mergeCell ref="B81:M81"/>
    <mergeCell ref="B43:M43"/>
    <mergeCell ref="B63:C65"/>
    <mergeCell ref="D63:H63"/>
    <mergeCell ref="I63:M63"/>
    <mergeCell ref="D64:D65"/>
    <mergeCell ref="P2:AA2"/>
    <mergeCell ref="P3:Q5"/>
    <mergeCell ref="R3:V3"/>
    <mergeCell ref="W3:AA3"/>
    <mergeCell ref="R4:R5"/>
    <mergeCell ref="S4:S5"/>
    <mergeCell ref="T4:T5"/>
    <mergeCell ref="V4:V5"/>
    <mergeCell ref="W4:W5"/>
    <mergeCell ref="X4:X5"/>
    <mergeCell ref="Y4:Y5"/>
    <mergeCell ref="AA4:AA5"/>
    <mergeCell ref="P6:Q6"/>
    <mergeCell ref="P19:Q19"/>
    <mergeCell ref="P20:Q20"/>
    <mergeCell ref="P22:Q24"/>
    <mergeCell ref="R22:V22"/>
    <mergeCell ref="W22:AA22"/>
    <mergeCell ref="R23:R24"/>
    <mergeCell ref="S23:S24"/>
    <mergeCell ref="T23:T24"/>
    <mergeCell ref="V23:V24"/>
    <mergeCell ref="W23:W24"/>
    <mergeCell ref="X23:X24"/>
    <mergeCell ref="Y23:Y24"/>
    <mergeCell ref="AA23:AA24"/>
    <mergeCell ref="P25:Q25"/>
    <mergeCell ref="P38:Q38"/>
    <mergeCell ref="P39:Q39"/>
    <mergeCell ref="P40:AA40"/>
    <mergeCell ref="P43:AA43"/>
    <mergeCell ref="P44:Q46"/>
    <mergeCell ref="R44:V44"/>
    <mergeCell ref="W44:AA44"/>
    <mergeCell ref="R45:R46"/>
    <mergeCell ref="S45:S46"/>
    <mergeCell ref="T45:T46"/>
    <mergeCell ref="V45:V46"/>
    <mergeCell ref="W45:W46"/>
    <mergeCell ref="X45:X46"/>
    <mergeCell ref="Y45:Y46"/>
    <mergeCell ref="AA45:AA46"/>
    <mergeCell ref="P47:Q47"/>
    <mergeCell ref="P60:Q60"/>
    <mergeCell ref="P61:Q61"/>
    <mergeCell ref="P63:Q65"/>
    <mergeCell ref="R63:V63"/>
    <mergeCell ref="W63:AA63"/>
    <mergeCell ref="R64:R65"/>
    <mergeCell ref="S64:S65"/>
    <mergeCell ref="T64:T65"/>
    <mergeCell ref="V64:V65"/>
    <mergeCell ref="W64:W65"/>
    <mergeCell ref="X64:X65"/>
    <mergeCell ref="Y64:Y65"/>
    <mergeCell ref="AA64:AA65"/>
    <mergeCell ref="P66:Q66"/>
    <mergeCell ref="P79:Q79"/>
    <mergeCell ref="P80:Q80"/>
    <mergeCell ref="P81:AA81"/>
    <mergeCell ref="AC2:AN2"/>
    <mergeCell ref="AC3:AD5"/>
    <mergeCell ref="AE3:AI3"/>
    <mergeCell ref="AJ3:AN3"/>
    <mergeCell ref="AE4:AE5"/>
    <mergeCell ref="AF4:AF5"/>
    <mergeCell ref="AG4:AG5"/>
    <mergeCell ref="AI4:AI5"/>
    <mergeCell ref="AJ4:AJ5"/>
    <mergeCell ref="AK4:AK5"/>
    <mergeCell ref="AL4:AL5"/>
    <mergeCell ref="AN4:AN5"/>
    <mergeCell ref="AC6:AD6"/>
    <mergeCell ref="AC19:AD19"/>
    <mergeCell ref="AC20:AD20"/>
    <mergeCell ref="AC22:AD24"/>
    <mergeCell ref="AE22:AI22"/>
    <mergeCell ref="AJ22:AN22"/>
    <mergeCell ref="AE23:AE24"/>
    <mergeCell ref="AF23:AF24"/>
    <mergeCell ref="AG23:AG24"/>
    <mergeCell ref="AI23:AI24"/>
    <mergeCell ref="AJ23:AJ24"/>
    <mergeCell ref="AK23:AK24"/>
    <mergeCell ref="AL23:AL24"/>
    <mergeCell ref="AN23:AN24"/>
    <mergeCell ref="AC25:AD25"/>
    <mergeCell ref="AC38:AD38"/>
    <mergeCell ref="AC39:AD39"/>
    <mergeCell ref="AC40:AN40"/>
    <mergeCell ref="AC43:AN43"/>
    <mergeCell ref="AC44:AD46"/>
    <mergeCell ref="AE44:AI44"/>
    <mergeCell ref="AJ44:AN44"/>
    <mergeCell ref="AE45:AE46"/>
    <mergeCell ref="AF45:AF46"/>
    <mergeCell ref="AG45:AG46"/>
    <mergeCell ref="AI45:AI46"/>
    <mergeCell ref="AJ45:AJ46"/>
    <mergeCell ref="AK45:AK46"/>
    <mergeCell ref="AL45:AL46"/>
    <mergeCell ref="AN45:AN46"/>
    <mergeCell ref="AC47:AD47"/>
    <mergeCell ref="AC60:AD60"/>
    <mergeCell ref="AC61:AD61"/>
    <mergeCell ref="AC63:AD65"/>
    <mergeCell ref="AE63:AI63"/>
    <mergeCell ref="AJ63:AN63"/>
    <mergeCell ref="AE64:AE65"/>
    <mergeCell ref="AF64:AF65"/>
    <mergeCell ref="AG64:AG65"/>
    <mergeCell ref="AI64:AI65"/>
    <mergeCell ref="AJ64:AJ65"/>
    <mergeCell ref="AK64:AK65"/>
    <mergeCell ref="AL64:AL65"/>
    <mergeCell ref="AN64:AN65"/>
    <mergeCell ref="AC66:AD66"/>
    <mergeCell ref="AC79:AD79"/>
    <mergeCell ref="AC80:AD80"/>
    <mergeCell ref="AC81:AN81"/>
    <mergeCell ref="AQ2:BB2"/>
    <mergeCell ref="AQ3:AR5"/>
    <mergeCell ref="AS3:AW3"/>
    <mergeCell ref="AX3:BB3"/>
    <mergeCell ref="AS4:AS5"/>
    <mergeCell ref="AT4:AT5"/>
    <mergeCell ref="AU4:AU5"/>
    <mergeCell ref="AW4:AW5"/>
    <mergeCell ref="AX4:AX5"/>
    <mergeCell ref="AY4:AY5"/>
    <mergeCell ref="AZ4:AZ5"/>
    <mergeCell ref="BB4:BB5"/>
    <mergeCell ref="BB23:BB24"/>
    <mergeCell ref="AQ25:AR25"/>
    <mergeCell ref="AQ38:AR38"/>
    <mergeCell ref="AQ6:AR6"/>
    <mergeCell ref="AQ19:AR19"/>
    <mergeCell ref="AQ20:AR20"/>
    <mergeCell ref="AT23:AT24"/>
    <mergeCell ref="AU23:AU24"/>
    <mergeCell ref="AW23:AW24"/>
    <mergeCell ref="AQ39:AR39"/>
    <mergeCell ref="AQ40:BB40"/>
    <mergeCell ref="AQ43:BB43"/>
    <mergeCell ref="AQ22:AR24"/>
    <mergeCell ref="AS22:AW22"/>
    <mergeCell ref="AX22:BB22"/>
    <mergeCell ref="AS23:AS24"/>
    <mergeCell ref="AX23:AX24"/>
    <mergeCell ref="AY23:AY24"/>
    <mergeCell ref="AZ23:AZ24"/>
    <mergeCell ref="AQ44:AR46"/>
    <mergeCell ref="AS44:AW44"/>
    <mergeCell ref="AX44:BB44"/>
    <mergeCell ref="AS45:AS46"/>
    <mergeCell ref="AT45:AT46"/>
    <mergeCell ref="AU45:AU46"/>
    <mergeCell ref="AW45:AW46"/>
    <mergeCell ref="AX45:AX46"/>
    <mergeCell ref="AY45:AY46"/>
    <mergeCell ref="AZ45:AZ46"/>
    <mergeCell ref="BB45:BB46"/>
    <mergeCell ref="AQ47:AR47"/>
    <mergeCell ref="AQ60:AR60"/>
    <mergeCell ref="AQ61:AR61"/>
    <mergeCell ref="AQ63:AR65"/>
    <mergeCell ref="AS63:AW63"/>
    <mergeCell ref="AX63:BB63"/>
    <mergeCell ref="AS64:AS65"/>
    <mergeCell ref="AT64:AT65"/>
    <mergeCell ref="AU64:AU65"/>
    <mergeCell ref="AW64:AW65"/>
    <mergeCell ref="AX64:AX65"/>
    <mergeCell ref="AY64:AY65"/>
    <mergeCell ref="AZ64:AZ65"/>
    <mergeCell ref="BB64:BB65"/>
    <mergeCell ref="AQ66:AR66"/>
    <mergeCell ref="AQ79:AR79"/>
    <mergeCell ref="AQ80:AR80"/>
    <mergeCell ref="AQ81:BB81"/>
    <mergeCell ref="BE2:BP2"/>
    <mergeCell ref="BE3:BF5"/>
    <mergeCell ref="BG3:BK3"/>
    <mergeCell ref="BL3:BP3"/>
    <mergeCell ref="BG4:BG5"/>
    <mergeCell ref="BH4:BH5"/>
    <mergeCell ref="BI4:BI5"/>
    <mergeCell ref="BK4:BK5"/>
    <mergeCell ref="BL4:BL5"/>
    <mergeCell ref="BM4:BM5"/>
    <mergeCell ref="BN4:BN5"/>
    <mergeCell ref="BP4:BP5"/>
    <mergeCell ref="BE6:BF6"/>
    <mergeCell ref="BE19:BF19"/>
    <mergeCell ref="BE20:BF20"/>
    <mergeCell ref="BE22:BF24"/>
    <mergeCell ref="BG22:BK22"/>
    <mergeCell ref="BL22:BP22"/>
    <mergeCell ref="BG23:BG24"/>
    <mergeCell ref="BH23:BH24"/>
    <mergeCell ref="BI23:BI24"/>
    <mergeCell ref="BK23:BK24"/>
    <mergeCell ref="BL23:BL24"/>
    <mergeCell ref="BM23:BM24"/>
    <mergeCell ref="BN23:BN24"/>
    <mergeCell ref="BP23:BP24"/>
    <mergeCell ref="BE25:BF25"/>
    <mergeCell ref="BE38:BF38"/>
    <mergeCell ref="BE39:BF39"/>
    <mergeCell ref="BE40:BP40"/>
    <mergeCell ref="BE43:BP43"/>
    <mergeCell ref="BE44:BF46"/>
    <mergeCell ref="BG44:BK44"/>
    <mergeCell ref="BL44:BP44"/>
    <mergeCell ref="BG45:BG46"/>
    <mergeCell ref="BH45:BH46"/>
    <mergeCell ref="BI45:BI46"/>
    <mergeCell ref="BK45:BK46"/>
    <mergeCell ref="BL45:BL46"/>
    <mergeCell ref="BM45:BM46"/>
    <mergeCell ref="BN45:BN46"/>
    <mergeCell ref="BP45:BP46"/>
    <mergeCell ref="BE47:BF47"/>
    <mergeCell ref="BE60:BF60"/>
    <mergeCell ref="BE61:BF61"/>
    <mergeCell ref="BE63:BF65"/>
    <mergeCell ref="BG63:BK63"/>
    <mergeCell ref="BL63:BP63"/>
    <mergeCell ref="BG64:BG65"/>
    <mergeCell ref="BH64:BH65"/>
    <mergeCell ref="BI64:BI65"/>
    <mergeCell ref="BK64:BK65"/>
    <mergeCell ref="BL64:BL65"/>
    <mergeCell ref="BM64:BM65"/>
    <mergeCell ref="BN64:BN65"/>
    <mergeCell ref="BP64:BP65"/>
    <mergeCell ref="BE66:BF66"/>
    <mergeCell ref="BE79:BF79"/>
    <mergeCell ref="BE80:BF80"/>
    <mergeCell ref="BE81:BP81"/>
    <mergeCell ref="BS2:CD2"/>
    <mergeCell ref="BS3:BT5"/>
    <mergeCell ref="BU3:BY3"/>
    <mergeCell ref="BZ3:CD3"/>
    <mergeCell ref="BU4:BU5"/>
    <mergeCell ref="BV4:BV5"/>
    <mergeCell ref="BW4:BW5"/>
    <mergeCell ref="BY4:BY5"/>
    <mergeCell ref="BZ4:BZ5"/>
    <mergeCell ref="CA4:CA5"/>
    <mergeCell ref="CB4:CB5"/>
    <mergeCell ref="CD4:CD5"/>
    <mergeCell ref="BS6:BT6"/>
    <mergeCell ref="BS19:BT19"/>
    <mergeCell ref="BS20:BT20"/>
    <mergeCell ref="BS22:BT24"/>
    <mergeCell ref="BU22:BY22"/>
    <mergeCell ref="BZ22:CD22"/>
    <mergeCell ref="BU23:BU24"/>
    <mergeCell ref="BV23:BV24"/>
    <mergeCell ref="BW23:BW24"/>
    <mergeCell ref="BY23:BY24"/>
    <mergeCell ref="BZ23:BZ24"/>
    <mergeCell ref="CA23:CA24"/>
    <mergeCell ref="CB23:CB24"/>
    <mergeCell ref="CD23:CD24"/>
    <mergeCell ref="BS25:BT25"/>
    <mergeCell ref="BS38:BT38"/>
    <mergeCell ref="BS39:BT39"/>
    <mergeCell ref="BS40:CD40"/>
    <mergeCell ref="BS43:CD43"/>
    <mergeCell ref="BS44:BT46"/>
    <mergeCell ref="BU44:BY44"/>
    <mergeCell ref="BZ44:CD44"/>
    <mergeCell ref="BU45:BU46"/>
    <mergeCell ref="BV45:BV46"/>
    <mergeCell ref="BW45:BW46"/>
    <mergeCell ref="BY45:BY46"/>
    <mergeCell ref="BZ45:BZ46"/>
    <mergeCell ref="CA45:CA46"/>
    <mergeCell ref="CB45:CB46"/>
    <mergeCell ref="CD45:CD46"/>
    <mergeCell ref="BS47:BT47"/>
    <mergeCell ref="BS60:BT60"/>
    <mergeCell ref="BS61:BT61"/>
    <mergeCell ref="BS63:BT65"/>
    <mergeCell ref="BU63:BY63"/>
    <mergeCell ref="BZ63:CD63"/>
    <mergeCell ref="BU64:BU65"/>
    <mergeCell ref="BV64:BV65"/>
    <mergeCell ref="BW64:BW65"/>
    <mergeCell ref="BY64:BY65"/>
    <mergeCell ref="BZ64:BZ65"/>
    <mergeCell ref="CA64:CA65"/>
    <mergeCell ref="CB64:CB65"/>
    <mergeCell ref="CD64:CD65"/>
    <mergeCell ref="BS66:BT66"/>
    <mergeCell ref="BS79:BT79"/>
    <mergeCell ref="BS80:BT80"/>
    <mergeCell ref="CH6:CI6"/>
    <mergeCell ref="CH19:CI19"/>
    <mergeCell ref="CH20:CI20"/>
    <mergeCell ref="BS81:CD81"/>
    <mergeCell ref="CH2:CS2"/>
    <mergeCell ref="CH3:CI5"/>
    <mergeCell ref="CJ3:CN3"/>
    <mergeCell ref="CO3:CS3"/>
    <mergeCell ref="CJ4:CJ5"/>
    <mergeCell ref="CK4:CK5"/>
    <mergeCell ref="CL23:CL24"/>
    <mergeCell ref="CN23:CN24"/>
    <mergeCell ref="CO23:CO24"/>
    <mergeCell ref="CP23:CP24"/>
    <mergeCell ref="CQ23:CQ24"/>
    <mergeCell ref="CP4:CP5"/>
    <mergeCell ref="CQ4:CQ5"/>
    <mergeCell ref="CL4:CL5"/>
    <mergeCell ref="CN4:CN5"/>
    <mergeCell ref="CO4:CO5"/>
    <mergeCell ref="CH25:CI25"/>
    <mergeCell ref="CH38:CI38"/>
    <mergeCell ref="CH39:CI39"/>
    <mergeCell ref="CH40:CS40"/>
    <mergeCell ref="CH43:CS43"/>
    <mergeCell ref="CH22:CI24"/>
    <mergeCell ref="CJ22:CN22"/>
    <mergeCell ref="CO22:CS22"/>
    <mergeCell ref="CJ23:CJ24"/>
    <mergeCell ref="CK23:CK24"/>
    <mergeCell ref="CL64:CL65"/>
    <mergeCell ref="CH44:CI46"/>
    <mergeCell ref="CJ44:CN44"/>
    <mergeCell ref="CO44:CS44"/>
    <mergeCell ref="CJ45:CJ46"/>
    <mergeCell ref="CK45:CK46"/>
    <mergeCell ref="CL45:CL46"/>
    <mergeCell ref="CN45:CN46"/>
    <mergeCell ref="CO45:CO46"/>
    <mergeCell ref="CP45:CP46"/>
    <mergeCell ref="CH66:CI66"/>
    <mergeCell ref="CS45:CS46"/>
    <mergeCell ref="CH47:CI47"/>
    <mergeCell ref="CH60:CI60"/>
    <mergeCell ref="CH61:CI61"/>
    <mergeCell ref="CH63:CI65"/>
    <mergeCell ref="CJ63:CN63"/>
    <mergeCell ref="CO63:CS63"/>
    <mergeCell ref="CJ64:CJ65"/>
    <mergeCell ref="CK64:CK65"/>
    <mergeCell ref="CY4:CY5"/>
    <mergeCell ref="CZ4:CZ5"/>
    <mergeCell ref="CN64:CN65"/>
    <mergeCell ref="CO64:CO65"/>
    <mergeCell ref="CP64:CP65"/>
    <mergeCell ref="CQ64:CQ65"/>
    <mergeCell ref="CS64:CS65"/>
    <mergeCell ref="CQ45:CQ46"/>
    <mergeCell ref="CS23:CS24"/>
    <mergeCell ref="CS4:CS5"/>
    <mergeCell ref="DG4:DG5"/>
    <mergeCell ref="CV6:CW6"/>
    <mergeCell ref="CH79:CI79"/>
    <mergeCell ref="CH80:CI80"/>
    <mergeCell ref="CH81:CS81"/>
    <mergeCell ref="CV2:DG2"/>
    <mergeCell ref="CV3:CW5"/>
    <mergeCell ref="CX3:DB3"/>
    <mergeCell ref="DC3:DG3"/>
    <mergeCell ref="CX4:CX5"/>
    <mergeCell ref="CZ23:CZ24"/>
    <mergeCell ref="DB23:DB24"/>
    <mergeCell ref="DB4:DB5"/>
    <mergeCell ref="DC4:DC5"/>
    <mergeCell ref="DD4:DD5"/>
    <mergeCell ref="DE4:DE5"/>
    <mergeCell ref="CV25:CW25"/>
    <mergeCell ref="CV38:CW38"/>
    <mergeCell ref="CV19:CW19"/>
    <mergeCell ref="DG45:DG46"/>
    <mergeCell ref="CV20:CW20"/>
    <mergeCell ref="CV22:CW24"/>
    <mergeCell ref="CX22:DB22"/>
    <mergeCell ref="DC22:DG22"/>
    <mergeCell ref="CX23:CX24"/>
    <mergeCell ref="CY23:CY24"/>
    <mergeCell ref="CV39:CW39"/>
    <mergeCell ref="CV40:DG40"/>
    <mergeCell ref="CV43:DG43"/>
    <mergeCell ref="CV44:CW46"/>
    <mergeCell ref="CX44:DB44"/>
    <mergeCell ref="DC44:DG44"/>
    <mergeCell ref="CX45:CX46"/>
    <mergeCell ref="CY45:CY46"/>
    <mergeCell ref="CZ45:CZ46"/>
    <mergeCell ref="DB45:DB46"/>
    <mergeCell ref="CV47:CW47"/>
    <mergeCell ref="CV60:CW60"/>
    <mergeCell ref="CV61:CW61"/>
    <mergeCell ref="CZ64:CZ65"/>
    <mergeCell ref="DB64:DB65"/>
    <mergeCell ref="DC64:DC65"/>
    <mergeCell ref="DM3:DM5"/>
    <mergeCell ref="DM22:DM24"/>
    <mergeCell ref="CV63:CW65"/>
    <mergeCell ref="CX63:DB63"/>
    <mergeCell ref="DC63:DG63"/>
    <mergeCell ref="CX64:CX65"/>
    <mergeCell ref="DC45:DC46"/>
    <mergeCell ref="DE64:DE65"/>
    <mergeCell ref="DD45:DD46"/>
    <mergeCell ref="DE45:DE46"/>
    <mergeCell ref="B82:M82"/>
    <mergeCell ref="CV79:CW79"/>
    <mergeCell ref="CV80:CW80"/>
    <mergeCell ref="CV81:DG81"/>
    <mergeCell ref="DG64:DG65"/>
    <mergeCell ref="CV66:CW66"/>
    <mergeCell ref="DD64:DD65"/>
    <mergeCell ref="AQ82:BB82"/>
    <mergeCell ref="BE82:BP82"/>
    <mergeCell ref="BS82:CD82"/>
    <mergeCell ref="DU22:DY22"/>
    <mergeCell ref="DP23:DP24"/>
    <mergeCell ref="CY64:CY65"/>
    <mergeCell ref="DR23:DR24"/>
    <mergeCell ref="DT23:DT24"/>
    <mergeCell ref="DU23:DU24"/>
    <mergeCell ref="DC23:DC24"/>
    <mergeCell ref="DD23:DD24"/>
    <mergeCell ref="DE23:DE24"/>
    <mergeCell ref="DG23:DG24"/>
    <mergeCell ref="DO40:DY40"/>
    <mergeCell ref="DQ23:DQ24"/>
    <mergeCell ref="AC82:AN82"/>
    <mergeCell ref="DV23:DV24"/>
    <mergeCell ref="DW23:DW24"/>
    <mergeCell ref="DY23:DY24"/>
    <mergeCell ref="CH82:CS82"/>
    <mergeCell ref="CV82:DG82"/>
    <mergeCell ref="DO22:DO24"/>
    <mergeCell ref="DP22:DT22"/>
  </mergeCells>
  <phoneticPr fontId="3"/>
  <pageMargins left="0.70866141732283472" right="0.70866141732283472" top="0.74803149606299213" bottom="0.74803149606299213" header="0.31496062992125984" footer="0.31496062992125984"/>
  <pageSetup paperSize="8" orientation="landscape"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43B23-9ADC-4291-821F-C9221211AF1B}">
  <dimension ref="B2:AP86"/>
  <sheetViews>
    <sheetView showGridLines="0" zoomScale="87" zoomScaleNormal="87" workbookViewId="0">
      <selection activeCell="F14" sqref="F14"/>
    </sheetView>
  </sheetViews>
  <sheetFormatPr defaultColWidth="11" defaultRowHeight="22.5" customHeight="1"/>
  <cols>
    <col min="1" max="1" width="1.625" style="275" customWidth="1"/>
    <col min="2" max="2" width="0.5" style="275" customWidth="1"/>
    <col min="3" max="3" width="8.625" style="275" customWidth="1"/>
    <col min="4" max="5" width="7.625" style="456" customWidth="1"/>
    <col min="6" max="7" width="7.625" style="457" customWidth="1"/>
    <col min="8" max="8" width="7.5" style="457" customWidth="1"/>
    <col min="9" max="10" width="7.625" style="456" customWidth="1"/>
    <col min="11" max="13" width="7.625" style="457" customWidth="1"/>
    <col min="14" max="14" width="1.625" style="282" customWidth="1"/>
    <col min="15" max="15" width="0.25" style="282" customWidth="1"/>
    <col min="16" max="16" width="0.5" style="275" customWidth="1"/>
    <col min="17" max="17" width="8.5" style="275" customWidth="1"/>
    <col min="18" max="19" width="7.625" style="456" customWidth="1"/>
    <col min="20" max="22" width="7.625" style="457" customWidth="1"/>
    <col min="23" max="24" width="7.625" style="456" customWidth="1"/>
    <col min="25" max="27" width="7.625" style="457" customWidth="1"/>
    <col min="28" max="28" width="1.625" style="282" customWidth="1"/>
    <col min="29" max="29" width="0.25" style="282" customWidth="1"/>
    <col min="30" max="30" width="0.5" style="275" customWidth="1"/>
    <col min="31" max="31" width="8.625" style="275" customWidth="1"/>
    <col min="32" max="33" width="7.625" style="456" customWidth="1"/>
    <col min="34" max="36" width="7.625" style="457" customWidth="1"/>
    <col min="37" max="38" width="7.625" style="456" customWidth="1"/>
    <col min="39" max="41" width="7.625" style="457" customWidth="1"/>
    <col min="42" max="42" width="1.625" style="282" customWidth="1"/>
    <col min="43" max="256" width="11" style="275"/>
    <col min="257" max="257" width="1.625" style="275" customWidth="1"/>
    <col min="258" max="258" width="0.5" style="275" customWidth="1"/>
    <col min="259" max="259" width="8.625" style="275" customWidth="1"/>
    <col min="260" max="263" width="7.625" style="275" customWidth="1"/>
    <col min="264" max="264" width="7.5" style="275" customWidth="1"/>
    <col min="265" max="269" width="7.625" style="275" customWidth="1"/>
    <col min="270" max="270" width="1.625" style="275" customWidth="1"/>
    <col min="271" max="271" width="0.25" style="275" customWidth="1"/>
    <col min="272" max="272" width="0.5" style="275" customWidth="1"/>
    <col min="273" max="273" width="8.5" style="275" customWidth="1"/>
    <col min="274" max="283" width="7.625" style="275" customWidth="1"/>
    <col min="284" max="284" width="1.625" style="275" customWidth="1"/>
    <col min="285" max="285" width="0.25" style="275" customWidth="1"/>
    <col min="286" max="286" width="0.5" style="275" customWidth="1"/>
    <col min="287" max="287" width="8.625" style="275" customWidth="1"/>
    <col min="288" max="297" width="7.625" style="275" customWidth="1"/>
    <col min="298" max="298" width="1.625" style="275" customWidth="1"/>
    <col min="299" max="512" width="11" style="275"/>
    <col min="513" max="513" width="1.625" style="275" customWidth="1"/>
    <col min="514" max="514" width="0.5" style="275" customWidth="1"/>
    <col min="515" max="515" width="8.625" style="275" customWidth="1"/>
    <col min="516" max="519" width="7.625" style="275" customWidth="1"/>
    <col min="520" max="520" width="7.5" style="275" customWidth="1"/>
    <col min="521" max="525" width="7.625" style="275" customWidth="1"/>
    <col min="526" max="526" width="1.625" style="275" customWidth="1"/>
    <col min="527" max="527" width="0.25" style="275" customWidth="1"/>
    <col min="528" max="528" width="0.5" style="275" customWidth="1"/>
    <col min="529" max="529" width="8.5" style="275" customWidth="1"/>
    <col min="530" max="539" width="7.625" style="275" customWidth="1"/>
    <col min="540" max="540" width="1.625" style="275" customWidth="1"/>
    <col min="541" max="541" width="0.25" style="275" customWidth="1"/>
    <col min="542" max="542" width="0.5" style="275" customWidth="1"/>
    <col min="543" max="543" width="8.625" style="275" customWidth="1"/>
    <col min="544" max="553" width="7.625" style="275" customWidth="1"/>
    <col min="554" max="554" width="1.625" style="275" customWidth="1"/>
    <col min="555" max="768" width="11" style="275"/>
    <col min="769" max="769" width="1.625" style="275" customWidth="1"/>
    <col min="770" max="770" width="0.5" style="275" customWidth="1"/>
    <col min="771" max="771" width="8.625" style="275" customWidth="1"/>
    <col min="772" max="775" width="7.625" style="275" customWidth="1"/>
    <col min="776" max="776" width="7.5" style="275" customWidth="1"/>
    <col min="777" max="781" width="7.625" style="275" customWidth="1"/>
    <col min="782" max="782" width="1.625" style="275" customWidth="1"/>
    <col min="783" max="783" width="0.25" style="275" customWidth="1"/>
    <col min="784" max="784" width="0.5" style="275" customWidth="1"/>
    <col min="785" max="785" width="8.5" style="275" customWidth="1"/>
    <col min="786" max="795" width="7.625" style="275" customWidth="1"/>
    <col min="796" max="796" width="1.625" style="275" customWidth="1"/>
    <col min="797" max="797" width="0.25" style="275" customWidth="1"/>
    <col min="798" max="798" width="0.5" style="275" customWidth="1"/>
    <col min="799" max="799" width="8.625" style="275" customWidth="1"/>
    <col min="800" max="809" width="7.625" style="275" customWidth="1"/>
    <col min="810" max="810" width="1.625" style="275" customWidth="1"/>
    <col min="811" max="1024" width="11" style="275"/>
    <col min="1025" max="1025" width="1.625" style="275" customWidth="1"/>
    <col min="1026" max="1026" width="0.5" style="275" customWidth="1"/>
    <col min="1027" max="1027" width="8.625" style="275" customWidth="1"/>
    <col min="1028" max="1031" width="7.625" style="275" customWidth="1"/>
    <col min="1032" max="1032" width="7.5" style="275" customWidth="1"/>
    <col min="1033" max="1037" width="7.625" style="275" customWidth="1"/>
    <col min="1038" max="1038" width="1.625" style="275" customWidth="1"/>
    <col min="1039" max="1039" width="0.25" style="275" customWidth="1"/>
    <col min="1040" max="1040" width="0.5" style="275" customWidth="1"/>
    <col min="1041" max="1041" width="8.5" style="275" customWidth="1"/>
    <col min="1042" max="1051" width="7.625" style="275" customWidth="1"/>
    <col min="1052" max="1052" width="1.625" style="275" customWidth="1"/>
    <col min="1053" max="1053" width="0.25" style="275" customWidth="1"/>
    <col min="1054" max="1054" width="0.5" style="275" customWidth="1"/>
    <col min="1055" max="1055" width="8.625" style="275" customWidth="1"/>
    <col min="1056" max="1065" width="7.625" style="275" customWidth="1"/>
    <col min="1066" max="1066" width="1.625" style="275" customWidth="1"/>
    <col min="1067" max="1280" width="11" style="275"/>
    <col min="1281" max="1281" width="1.625" style="275" customWidth="1"/>
    <col min="1282" max="1282" width="0.5" style="275" customWidth="1"/>
    <col min="1283" max="1283" width="8.625" style="275" customWidth="1"/>
    <col min="1284" max="1287" width="7.625" style="275" customWidth="1"/>
    <col min="1288" max="1288" width="7.5" style="275" customWidth="1"/>
    <col min="1289" max="1293" width="7.625" style="275" customWidth="1"/>
    <col min="1294" max="1294" width="1.625" style="275" customWidth="1"/>
    <col min="1295" max="1295" width="0.25" style="275" customWidth="1"/>
    <col min="1296" max="1296" width="0.5" style="275" customWidth="1"/>
    <col min="1297" max="1297" width="8.5" style="275" customWidth="1"/>
    <col min="1298" max="1307" width="7.625" style="275" customWidth="1"/>
    <col min="1308" max="1308" width="1.625" style="275" customWidth="1"/>
    <col min="1309" max="1309" width="0.25" style="275" customWidth="1"/>
    <col min="1310" max="1310" width="0.5" style="275" customWidth="1"/>
    <col min="1311" max="1311" width="8.625" style="275" customWidth="1"/>
    <col min="1312" max="1321" width="7.625" style="275" customWidth="1"/>
    <col min="1322" max="1322" width="1.625" style="275" customWidth="1"/>
    <col min="1323" max="1536" width="11" style="275"/>
    <col min="1537" max="1537" width="1.625" style="275" customWidth="1"/>
    <col min="1538" max="1538" width="0.5" style="275" customWidth="1"/>
    <col min="1539" max="1539" width="8.625" style="275" customWidth="1"/>
    <col min="1540" max="1543" width="7.625" style="275" customWidth="1"/>
    <col min="1544" max="1544" width="7.5" style="275" customWidth="1"/>
    <col min="1545" max="1549" width="7.625" style="275" customWidth="1"/>
    <col min="1550" max="1550" width="1.625" style="275" customWidth="1"/>
    <col min="1551" max="1551" width="0.25" style="275" customWidth="1"/>
    <col min="1552" max="1552" width="0.5" style="275" customWidth="1"/>
    <col min="1553" max="1553" width="8.5" style="275" customWidth="1"/>
    <col min="1554" max="1563" width="7.625" style="275" customWidth="1"/>
    <col min="1564" max="1564" width="1.625" style="275" customWidth="1"/>
    <col min="1565" max="1565" width="0.25" style="275" customWidth="1"/>
    <col min="1566" max="1566" width="0.5" style="275" customWidth="1"/>
    <col min="1567" max="1567" width="8.625" style="275" customWidth="1"/>
    <col min="1568" max="1577" width="7.625" style="275" customWidth="1"/>
    <col min="1578" max="1578" width="1.625" style="275" customWidth="1"/>
    <col min="1579" max="1792" width="11" style="275"/>
    <col min="1793" max="1793" width="1.625" style="275" customWidth="1"/>
    <col min="1794" max="1794" width="0.5" style="275" customWidth="1"/>
    <col min="1795" max="1795" width="8.625" style="275" customWidth="1"/>
    <col min="1796" max="1799" width="7.625" style="275" customWidth="1"/>
    <col min="1800" max="1800" width="7.5" style="275" customWidth="1"/>
    <col min="1801" max="1805" width="7.625" style="275" customWidth="1"/>
    <col min="1806" max="1806" width="1.625" style="275" customWidth="1"/>
    <col min="1807" max="1807" width="0.25" style="275" customWidth="1"/>
    <col min="1808" max="1808" width="0.5" style="275" customWidth="1"/>
    <col min="1809" max="1809" width="8.5" style="275" customWidth="1"/>
    <col min="1810" max="1819" width="7.625" style="275" customWidth="1"/>
    <col min="1820" max="1820" width="1.625" style="275" customWidth="1"/>
    <col min="1821" max="1821" width="0.25" style="275" customWidth="1"/>
    <col min="1822" max="1822" width="0.5" style="275" customWidth="1"/>
    <col min="1823" max="1823" width="8.625" style="275" customWidth="1"/>
    <col min="1824" max="1833" width="7.625" style="275" customWidth="1"/>
    <col min="1834" max="1834" width="1.625" style="275" customWidth="1"/>
    <col min="1835" max="2048" width="11" style="275"/>
    <col min="2049" max="2049" width="1.625" style="275" customWidth="1"/>
    <col min="2050" max="2050" width="0.5" style="275" customWidth="1"/>
    <col min="2051" max="2051" width="8.625" style="275" customWidth="1"/>
    <col min="2052" max="2055" width="7.625" style="275" customWidth="1"/>
    <col min="2056" max="2056" width="7.5" style="275" customWidth="1"/>
    <col min="2057" max="2061" width="7.625" style="275" customWidth="1"/>
    <col min="2062" max="2062" width="1.625" style="275" customWidth="1"/>
    <col min="2063" max="2063" width="0.25" style="275" customWidth="1"/>
    <col min="2064" max="2064" width="0.5" style="275" customWidth="1"/>
    <col min="2065" max="2065" width="8.5" style="275" customWidth="1"/>
    <col min="2066" max="2075" width="7.625" style="275" customWidth="1"/>
    <col min="2076" max="2076" width="1.625" style="275" customWidth="1"/>
    <col min="2077" max="2077" width="0.25" style="275" customWidth="1"/>
    <col min="2078" max="2078" width="0.5" style="275" customWidth="1"/>
    <col min="2079" max="2079" width="8.625" style="275" customWidth="1"/>
    <col min="2080" max="2089" width="7.625" style="275" customWidth="1"/>
    <col min="2090" max="2090" width="1.625" style="275" customWidth="1"/>
    <col min="2091" max="2304" width="11" style="275"/>
    <col min="2305" max="2305" width="1.625" style="275" customWidth="1"/>
    <col min="2306" max="2306" width="0.5" style="275" customWidth="1"/>
    <col min="2307" max="2307" width="8.625" style="275" customWidth="1"/>
    <col min="2308" max="2311" width="7.625" style="275" customWidth="1"/>
    <col min="2312" max="2312" width="7.5" style="275" customWidth="1"/>
    <col min="2313" max="2317" width="7.625" style="275" customWidth="1"/>
    <col min="2318" max="2318" width="1.625" style="275" customWidth="1"/>
    <col min="2319" max="2319" width="0.25" style="275" customWidth="1"/>
    <col min="2320" max="2320" width="0.5" style="275" customWidth="1"/>
    <col min="2321" max="2321" width="8.5" style="275" customWidth="1"/>
    <col min="2322" max="2331" width="7.625" style="275" customWidth="1"/>
    <col min="2332" max="2332" width="1.625" style="275" customWidth="1"/>
    <col min="2333" max="2333" width="0.25" style="275" customWidth="1"/>
    <col min="2334" max="2334" width="0.5" style="275" customWidth="1"/>
    <col min="2335" max="2335" width="8.625" style="275" customWidth="1"/>
    <col min="2336" max="2345" width="7.625" style="275" customWidth="1"/>
    <col min="2346" max="2346" width="1.625" style="275" customWidth="1"/>
    <col min="2347" max="2560" width="11" style="275"/>
    <col min="2561" max="2561" width="1.625" style="275" customWidth="1"/>
    <col min="2562" max="2562" width="0.5" style="275" customWidth="1"/>
    <col min="2563" max="2563" width="8.625" style="275" customWidth="1"/>
    <col min="2564" max="2567" width="7.625" style="275" customWidth="1"/>
    <col min="2568" max="2568" width="7.5" style="275" customWidth="1"/>
    <col min="2569" max="2573" width="7.625" style="275" customWidth="1"/>
    <col min="2574" max="2574" width="1.625" style="275" customWidth="1"/>
    <col min="2575" max="2575" width="0.25" style="275" customWidth="1"/>
    <col min="2576" max="2576" width="0.5" style="275" customWidth="1"/>
    <col min="2577" max="2577" width="8.5" style="275" customWidth="1"/>
    <col min="2578" max="2587" width="7.625" style="275" customWidth="1"/>
    <col min="2588" max="2588" width="1.625" style="275" customWidth="1"/>
    <col min="2589" max="2589" width="0.25" style="275" customWidth="1"/>
    <col min="2590" max="2590" width="0.5" style="275" customWidth="1"/>
    <col min="2591" max="2591" width="8.625" style="275" customWidth="1"/>
    <col min="2592" max="2601" width="7.625" style="275" customWidth="1"/>
    <col min="2602" max="2602" width="1.625" style="275" customWidth="1"/>
    <col min="2603" max="2816" width="11" style="275"/>
    <col min="2817" max="2817" width="1.625" style="275" customWidth="1"/>
    <col min="2818" max="2818" width="0.5" style="275" customWidth="1"/>
    <col min="2819" max="2819" width="8.625" style="275" customWidth="1"/>
    <col min="2820" max="2823" width="7.625" style="275" customWidth="1"/>
    <col min="2824" max="2824" width="7.5" style="275" customWidth="1"/>
    <col min="2825" max="2829" width="7.625" style="275" customWidth="1"/>
    <col min="2830" max="2830" width="1.625" style="275" customWidth="1"/>
    <col min="2831" max="2831" width="0.25" style="275" customWidth="1"/>
    <col min="2832" max="2832" width="0.5" style="275" customWidth="1"/>
    <col min="2833" max="2833" width="8.5" style="275" customWidth="1"/>
    <col min="2834" max="2843" width="7.625" style="275" customWidth="1"/>
    <col min="2844" max="2844" width="1.625" style="275" customWidth="1"/>
    <col min="2845" max="2845" width="0.25" style="275" customWidth="1"/>
    <col min="2846" max="2846" width="0.5" style="275" customWidth="1"/>
    <col min="2847" max="2847" width="8.625" style="275" customWidth="1"/>
    <col min="2848" max="2857" width="7.625" style="275" customWidth="1"/>
    <col min="2858" max="2858" width="1.625" style="275" customWidth="1"/>
    <col min="2859" max="3072" width="11" style="275"/>
    <col min="3073" max="3073" width="1.625" style="275" customWidth="1"/>
    <col min="3074" max="3074" width="0.5" style="275" customWidth="1"/>
    <col min="3075" max="3075" width="8.625" style="275" customWidth="1"/>
    <col min="3076" max="3079" width="7.625" style="275" customWidth="1"/>
    <col min="3080" max="3080" width="7.5" style="275" customWidth="1"/>
    <col min="3081" max="3085" width="7.625" style="275" customWidth="1"/>
    <col min="3086" max="3086" width="1.625" style="275" customWidth="1"/>
    <col min="3087" max="3087" width="0.25" style="275" customWidth="1"/>
    <col min="3088" max="3088" width="0.5" style="275" customWidth="1"/>
    <col min="3089" max="3089" width="8.5" style="275" customWidth="1"/>
    <col min="3090" max="3099" width="7.625" style="275" customWidth="1"/>
    <col min="3100" max="3100" width="1.625" style="275" customWidth="1"/>
    <col min="3101" max="3101" width="0.25" style="275" customWidth="1"/>
    <col min="3102" max="3102" width="0.5" style="275" customWidth="1"/>
    <col min="3103" max="3103" width="8.625" style="275" customWidth="1"/>
    <col min="3104" max="3113" width="7.625" style="275" customWidth="1"/>
    <col min="3114" max="3114" width="1.625" style="275" customWidth="1"/>
    <col min="3115" max="3328" width="11" style="275"/>
    <col min="3329" max="3329" width="1.625" style="275" customWidth="1"/>
    <col min="3330" max="3330" width="0.5" style="275" customWidth="1"/>
    <col min="3331" max="3331" width="8.625" style="275" customWidth="1"/>
    <col min="3332" max="3335" width="7.625" style="275" customWidth="1"/>
    <col min="3336" max="3336" width="7.5" style="275" customWidth="1"/>
    <col min="3337" max="3341" width="7.625" style="275" customWidth="1"/>
    <col min="3342" max="3342" width="1.625" style="275" customWidth="1"/>
    <col min="3343" max="3343" width="0.25" style="275" customWidth="1"/>
    <col min="3344" max="3344" width="0.5" style="275" customWidth="1"/>
    <col min="3345" max="3345" width="8.5" style="275" customWidth="1"/>
    <col min="3346" max="3355" width="7.625" style="275" customWidth="1"/>
    <col min="3356" max="3356" width="1.625" style="275" customWidth="1"/>
    <col min="3357" max="3357" width="0.25" style="275" customWidth="1"/>
    <col min="3358" max="3358" width="0.5" style="275" customWidth="1"/>
    <col min="3359" max="3359" width="8.625" style="275" customWidth="1"/>
    <col min="3360" max="3369" width="7.625" style="275" customWidth="1"/>
    <col min="3370" max="3370" width="1.625" style="275" customWidth="1"/>
    <col min="3371" max="3584" width="11" style="275"/>
    <col min="3585" max="3585" width="1.625" style="275" customWidth="1"/>
    <col min="3586" max="3586" width="0.5" style="275" customWidth="1"/>
    <col min="3587" max="3587" width="8.625" style="275" customWidth="1"/>
    <col min="3588" max="3591" width="7.625" style="275" customWidth="1"/>
    <col min="3592" max="3592" width="7.5" style="275" customWidth="1"/>
    <col min="3593" max="3597" width="7.625" style="275" customWidth="1"/>
    <col min="3598" max="3598" width="1.625" style="275" customWidth="1"/>
    <col min="3599" max="3599" width="0.25" style="275" customWidth="1"/>
    <col min="3600" max="3600" width="0.5" style="275" customWidth="1"/>
    <col min="3601" max="3601" width="8.5" style="275" customWidth="1"/>
    <col min="3602" max="3611" width="7.625" style="275" customWidth="1"/>
    <col min="3612" max="3612" width="1.625" style="275" customWidth="1"/>
    <col min="3613" max="3613" width="0.25" style="275" customWidth="1"/>
    <col min="3614" max="3614" width="0.5" style="275" customWidth="1"/>
    <col min="3615" max="3615" width="8.625" style="275" customWidth="1"/>
    <col min="3616" max="3625" width="7.625" style="275" customWidth="1"/>
    <col min="3626" max="3626" width="1.625" style="275" customWidth="1"/>
    <col min="3627" max="3840" width="11" style="275"/>
    <col min="3841" max="3841" width="1.625" style="275" customWidth="1"/>
    <col min="3842" max="3842" width="0.5" style="275" customWidth="1"/>
    <col min="3843" max="3843" width="8.625" style="275" customWidth="1"/>
    <col min="3844" max="3847" width="7.625" style="275" customWidth="1"/>
    <col min="3848" max="3848" width="7.5" style="275" customWidth="1"/>
    <col min="3849" max="3853" width="7.625" style="275" customWidth="1"/>
    <col min="3854" max="3854" width="1.625" style="275" customWidth="1"/>
    <col min="3855" max="3855" width="0.25" style="275" customWidth="1"/>
    <col min="3856" max="3856" width="0.5" style="275" customWidth="1"/>
    <col min="3857" max="3857" width="8.5" style="275" customWidth="1"/>
    <col min="3858" max="3867" width="7.625" style="275" customWidth="1"/>
    <col min="3868" max="3868" width="1.625" style="275" customWidth="1"/>
    <col min="3869" max="3869" width="0.25" style="275" customWidth="1"/>
    <col min="3870" max="3870" width="0.5" style="275" customWidth="1"/>
    <col min="3871" max="3871" width="8.625" style="275" customWidth="1"/>
    <col min="3872" max="3881" width="7.625" style="275" customWidth="1"/>
    <col min="3882" max="3882" width="1.625" style="275" customWidth="1"/>
    <col min="3883" max="4096" width="11" style="275"/>
    <col min="4097" max="4097" width="1.625" style="275" customWidth="1"/>
    <col min="4098" max="4098" width="0.5" style="275" customWidth="1"/>
    <col min="4099" max="4099" width="8.625" style="275" customWidth="1"/>
    <col min="4100" max="4103" width="7.625" style="275" customWidth="1"/>
    <col min="4104" max="4104" width="7.5" style="275" customWidth="1"/>
    <col min="4105" max="4109" width="7.625" style="275" customWidth="1"/>
    <col min="4110" max="4110" width="1.625" style="275" customWidth="1"/>
    <col min="4111" max="4111" width="0.25" style="275" customWidth="1"/>
    <col min="4112" max="4112" width="0.5" style="275" customWidth="1"/>
    <col min="4113" max="4113" width="8.5" style="275" customWidth="1"/>
    <col min="4114" max="4123" width="7.625" style="275" customWidth="1"/>
    <col min="4124" max="4124" width="1.625" style="275" customWidth="1"/>
    <col min="4125" max="4125" width="0.25" style="275" customWidth="1"/>
    <col min="4126" max="4126" width="0.5" style="275" customWidth="1"/>
    <col min="4127" max="4127" width="8.625" style="275" customWidth="1"/>
    <col min="4128" max="4137" width="7.625" style="275" customWidth="1"/>
    <col min="4138" max="4138" width="1.625" style="275" customWidth="1"/>
    <col min="4139" max="4352" width="11" style="275"/>
    <col min="4353" max="4353" width="1.625" style="275" customWidth="1"/>
    <col min="4354" max="4354" width="0.5" style="275" customWidth="1"/>
    <col min="4355" max="4355" width="8.625" style="275" customWidth="1"/>
    <col min="4356" max="4359" width="7.625" style="275" customWidth="1"/>
    <col min="4360" max="4360" width="7.5" style="275" customWidth="1"/>
    <col min="4361" max="4365" width="7.625" style="275" customWidth="1"/>
    <col min="4366" max="4366" width="1.625" style="275" customWidth="1"/>
    <col min="4367" max="4367" width="0.25" style="275" customWidth="1"/>
    <col min="4368" max="4368" width="0.5" style="275" customWidth="1"/>
    <col min="4369" max="4369" width="8.5" style="275" customWidth="1"/>
    <col min="4370" max="4379" width="7.625" style="275" customWidth="1"/>
    <col min="4380" max="4380" width="1.625" style="275" customWidth="1"/>
    <col min="4381" max="4381" width="0.25" style="275" customWidth="1"/>
    <col min="4382" max="4382" width="0.5" style="275" customWidth="1"/>
    <col min="4383" max="4383" width="8.625" style="275" customWidth="1"/>
    <col min="4384" max="4393" width="7.625" style="275" customWidth="1"/>
    <col min="4394" max="4394" width="1.625" style="275" customWidth="1"/>
    <col min="4395" max="4608" width="11" style="275"/>
    <col min="4609" max="4609" width="1.625" style="275" customWidth="1"/>
    <col min="4610" max="4610" width="0.5" style="275" customWidth="1"/>
    <col min="4611" max="4611" width="8.625" style="275" customWidth="1"/>
    <col min="4612" max="4615" width="7.625" style="275" customWidth="1"/>
    <col min="4616" max="4616" width="7.5" style="275" customWidth="1"/>
    <col min="4617" max="4621" width="7.625" style="275" customWidth="1"/>
    <col min="4622" max="4622" width="1.625" style="275" customWidth="1"/>
    <col min="4623" max="4623" width="0.25" style="275" customWidth="1"/>
    <col min="4624" max="4624" width="0.5" style="275" customWidth="1"/>
    <col min="4625" max="4625" width="8.5" style="275" customWidth="1"/>
    <col min="4626" max="4635" width="7.625" style="275" customWidth="1"/>
    <col min="4636" max="4636" width="1.625" style="275" customWidth="1"/>
    <col min="4637" max="4637" width="0.25" style="275" customWidth="1"/>
    <col min="4638" max="4638" width="0.5" style="275" customWidth="1"/>
    <col min="4639" max="4639" width="8.625" style="275" customWidth="1"/>
    <col min="4640" max="4649" width="7.625" style="275" customWidth="1"/>
    <col min="4650" max="4650" width="1.625" style="275" customWidth="1"/>
    <col min="4651" max="4864" width="11" style="275"/>
    <col min="4865" max="4865" width="1.625" style="275" customWidth="1"/>
    <col min="4866" max="4866" width="0.5" style="275" customWidth="1"/>
    <col min="4867" max="4867" width="8.625" style="275" customWidth="1"/>
    <col min="4868" max="4871" width="7.625" style="275" customWidth="1"/>
    <col min="4872" max="4872" width="7.5" style="275" customWidth="1"/>
    <col min="4873" max="4877" width="7.625" style="275" customWidth="1"/>
    <col min="4878" max="4878" width="1.625" style="275" customWidth="1"/>
    <col min="4879" max="4879" width="0.25" style="275" customWidth="1"/>
    <col min="4880" max="4880" width="0.5" style="275" customWidth="1"/>
    <col min="4881" max="4881" width="8.5" style="275" customWidth="1"/>
    <col min="4882" max="4891" width="7.625" style="275" customWidth="1"/>
    <col min="4892" max="4892" width="1.625" style="275" customWidth="1"/>
    <col min="4893" max="4893" width="0.25" style="275" customWidth="1"/>
    <col min="4894" max="4894" width="0.5" style="275" customWidth="1"/>
    <col min="4895" max="4895" width="8.625" style="275" customWidth="1"/>
    <col min="4896" max="4905" width="7.625" style="275" customWidth="1"/>
    <col min="4906" max="4906" width="1.625" style="275" customWidth="1"/>
    <col min="4907" max="5120" width="11" style="275"/>
    <col min="5121" max="5121" width="1.625" style="275" customWidth="1"/>
    <col min="5122" max="5122" width="0.5" style="275" customWidth="1"/>
    <col min="5123" max="5123" width="8.625" style="275" customWidth="1"/>
    <col min="5124" max="5127" width="7.625" style="275" customWidth="1"/>
    <col min="5128" max="5128" width="7.5" style="275" customWidth="1"/>
    <col min="5129" max="5133" width="7.625" style="275" customWidth="1"/>
    <col min="5134" max="5134" width="1.625" style="275" customWidth="1"/>
    <col min="5135" max="5135" width="0.25" style="275" customWidth="1"/>
    <col min="5136" max="5136" width="0.5" style="275" customWidth="1"/>
    <col min="5137" max="5137" width="8.5" style="275" customWidth="1"/>
    <col min="5138" max="5147" width="7.625" style="275" customWidth="1"/>
    <col min="5148" max="5148" width="1.625" style="275" customWidth="1"/>
    <col min="5149" max="5149" width="0.25" style="275" customWidth="1"/>
    <col min="5150" max="5150" width="0.5" style="275" customWidth="1"/>
    <col min="5151" max="5151" width="8.625" style="275" customWidth="1"/>
    <col min="5152" max="5161" width="7.625" style="275" customWidth="1"/>
    <col min="5162" max="5162" width="1.625" style="275" customWidth="1"/>
    <col min="5163" max="5376" width="11" style="275"/>
    <col min="5377" max="5377" width="1.625" style="275" customWidth="1"/>
    <col min="5378" max="5378" width="0.5" style="275" customWidth="1"/>
    <col min="5379" max="5379" width="8.625" style="275" customWidth="1"/>
    <col min="5380" max="5383" width="7.625" style="275" customWidth="1"/>
    <col min="5384" max="5384" width="7.5" style="275" customWidth="1"/>
    <col min="5385" max="5389" width="7.625" style="275" customWidth="1"/>
    <col min="5390" max="5390" width="1.625" style="275" customWidth="1"/>
    <col min="5391" max="5391" width="0.25" style="275" customWidth="1"/>
    <col min="5392" max="5392" width="0.5" style="275" customWidth="1"/>
    <col min="5393" max="5393" width="8.5" style="275" customWidth="1"/>
    <col min="5394" max="5403" width="7.625" style="275" customWidth="1"/>
    <col min="5404" max="5404" width="1.625" style="275" customWidth="1"/>
    <col min="5405" max="5405" width="0.25" style="275" customWidth="1"/>
    <col min="5406" max="5406" width="0.5" style="275" customWidth="1"/>
    <col min="5407" max="5407" width="8.625" style="275" customWidth="1"/>
    <col min="5408" max="5417" width="7.625" style="275" customWidth="1"/>
    <col min="5418" max="5418" width="1.625" style="275" customWidth="1"/>
    <col min="5419" max="5632" width="11" style="275"/>
    <col min="5633" max="5633" width="1.625" style="275" customWidth="1"/>
    <col min="5634" max="5634" width="0.5" style="275" customWidth="1"/>
    <col min="5635" max="5635" width="8.625" style="275" customWidth="1"/>
    <col min="5636" max="5639" width="7.625" style="275" customWidth="1"/>
    <col min="5640" max="5640" width="7.5" style="275" customWidth="1"/>
    <col min="5641" max="5645" width="7.625" style="275" customWidth="1"/>
    <col min="5646" max="5646" width="1.625" style="275" customWidth="1"/>
    <col min="5647" max="5647" width="0.25" style="275" customWidth="1"/>
    <col min="5648" max="5648" width="0.5" style="275" customWidth="1"/>
    <col min="5649" max="5649" width="8.5" style="275" customWidth="1"/>
    <col min="5650" max="5659" width="7.625" style="275" customWidth="1"/>
    <col min="5660" max="5660" width="1.625" style="275" customWidth="1"/>
    <col min="5661" max="5661" width="0.25" style="275" customWidth="1"/>
    <col min="5662" max="5662" width="0.5" style="275" customWidth="1"/>
    <col min="5663" max="5663" width="8.625" style="275" customWidth="1"/>
    <col min="5664" max="5673" width="7.625" style="275" customWidth="1"/>
    <col min="5674" max="5674" width="1.625" style="275" customWidth="1"/>
    <col min="5675" max="5888" width="11" style="275"/>
    <col min="5889" max="5889" width="1.625" style="275" customWidth="1"/>
    <col min="5890" max="5890" width="0.5" style="275" customWidth="1"/>
    <col min="5891" max="5891" width="8.625" style="275" customWidth="1"/>
    <col min="5892" max="5895" width="7.625" style="275" customWidth="1"/>
    <col min="5896" max="5896" width="7.5" style="275" customWidth="1"/>
    <col min="5897" max="5901" width="7.625" style="275" customWidth="1"/>
    <col min="5902" max="5902" width="1.625" style="275" customWidth="1"/>
    <col min="5903" max="5903" width="0.25" style="275" customWidth="1"/>
    <col min="5904" max="5904" width="0.5" style="275" customWidth="1"/>
    <col min="5905" max="5905" width="8.5" style="275" customWidth="1"/>
    <col min="5906" max="5915" width="7.625" style="275" customWidth="1"/>
    <col min="5916" max="5916" width="1.625" style="275" customWidth="1"/>
    <col min="5917" max="5917" width="0.25" style="275" customWidth="1"/>
    <col min="5918" max="5918" width="0.5" style="275" customWidth="1"/>
    <col min="5919" max="5919" width="8.625" style="275" customWidth="1"/>
    <col min="5920" max="5929" width="7.625" style="275" customWidth="1"/>
    <col min="5930" max="5930" width="1.625" style="275" customWidth="1"/>
    <col min="5931" max="6144" width="11" style="275"/>
    <col min="6145" max="6145" width="1.625" style="275" customWidth="1"/>
    <col min="6146" max="6146" width="0.5" style="275" customWidth="1"/>
    <col min="6147" max="6147" width="8.625" style="275" customWidth="1"/>
    <col min="6148" max="6151" width="7.625" style="275" customWidth="1"/>
    <col min="6152" max="6152" width="7.5" style="275" customWidth="1"/>
    <col min="6153" max="6157" width="7.625" style="275" customWidth="1"/>
    <col min="6158" max="6158" width="1.625" style="275" customWidth="1"/>
    <col min="6159" max="6159" width="0.25" style="275" customWidth="1"/>
    <col min="6160" max="6160" width="0.5" style="275" customWidth="1"/>
    <col min="6161" max="6161" width="8.5" style="275" customWidth="1"/>
    <col min="6162" max="6171" width="7.625" style="275" customWidth="1"/>
    <col min="6172" max="6172" width="1.625" style="275" customWidth="1"/>
    <col min="6173" max="6173" width="0.25" style="275" customWidth="1"/>
    <col min="6174" max="6174" width="0.5" style="275" customWidth="1"/>
    <col min="6175" max="6175" width="8.625" style="275" customWidth="1"/>
    <col min="6176" max="6185" width="7.625" style="275" customWidth="1"/>
    <col min="6186" max="6186" width="1.625" style="275" customWidth="1"/>
    <col min="6187" max="6400" width="11" style="275"/>
    <col min="6401" max="6401" width="1.625" style="275" customWidth="1"/>
    <col min="6402" max="6402" width="0.5" style="275" customWidth="1"/>
    <col min="6403" max="6403" width="8.625" style="275" customWidth="1"/>
    <col min="6404" max="6407" width="7.625" style="275" customWidth="1"/>
    <col min="6408" max="6408" width="7.5" style="275" customWidth="1"/>
    <col min="6409" max="6413" width="7.625" style="275" customWidth="1"/>
    <col min="6414" max="6414" width="1.625" style="275" customWidth="1"/>
    <col min="6415" max="6415" width="0.25" style="275" customWidth="1"/>
    <col min="6416" max="6416" width="0.5" style="275" customWidth="1"/>
    <col min="6417" max="6417" width="8.5" style="275" customWidth="1"/>
    <col min="6418" max="6427" width="7.625" style="275" customWidth="1"/>
    <col min="6428" max="6428" width="1.625" style="275" customWidth="1"/>
    <col min="6429" max="6429" width="0.25" style="275" customWidth="1"/>
    <col min="6430" max="6430" width="0.5" style="275" customWidth="1"/>
    <col min="6431" max="6431" width="8.625" style="275" customWidth="1"/>
    <col min="6432" max="6441" width="7.625" style="275" customWidth="1"/>
    <col min="6442" max="6442" width="1.625" style="275" customWidth="1"/>
    <col min="6443" max="6656" width="11" style="275"/>
    <col min="6657" max="6657" width="1.625" style="275" customWidth="1"/>
    <col min="6658" max="6658" width="0.5" style="275" customWidth="1"/>
    <col min="6659" max="6659" width="8.625" style="275" customWidth="1"/>
    <col min="6660" max="6663" width="7.625" style="275" customWidth="1"/>
    <col min="6664" max="6664" width="7.5" style="275" customWidth="1"/>
    <col min="6665" max="6669" width="7.625" style="275" customWidth="1"/>
    <col min="6670" max="6670" width="1.625" style="275" customWidth="1"/>
    <col min="6671" max="6671" width="0.25" style="275" customWidth="1"/>
    <col min="6672" max="6672" width="0.5" style="275" customWidth="1"/>
    <col min="6673" max="6673" width="8.5" style="275" customWidth="1"/>
    <col min="6674" max="6683" width="7.625" style="275" customWidth="1"/>
    <col min="6684" max="6684" width="1.625" style="275" customWidth="1"/>
    <col min="6685" max="6685" width="0.25" style="275" customWidth="1"/>
    <col min="6686" max="6686" width="0.5" style="275" customWidth="1"/>
    <col min="6687" max="6687" width="8.625" style="275" customWidth="1"/>
    <col min="6688" max="6697" width="7.625" style="275" customWidth="1"/>
    <col min="6698" max="6698" width="1.625" style="275" customWidth="1"/>
    <col min="6699" max="6912" width="11" style="275"/>
    <col min="6913" max="6913" width="1.625" style="275" customWidth="1"/>
    <col min="6914" max="6914" width="0.5" style="275" customWidth="1"/>
    <col min="6915" max="6915" width="8.625" style="275" customWidth="1"/>
    <col min="6916" max="6919" width="7.625" style="275" customWidth="1"/>
    <col min="6920" max="6920" width="7.5" style="275" customWidth="1"/>
    <col min="6921" max="6925" width="7.625" style="275" customWidth="1"/>
    <col min="6926" max="6926" width="1.625" style="275" customWidth="1"/>
    <col min="6927" max="6927" width="0.25" style="275" customWidth="1"/>
    <col min="6928" max="6928" width="0.5" style="275" customWidth="1"/>
    <col min="6929" max="6929" width="8.5" style="275" customWidth="1"/>
    <col min="6930" max="6939" width="7.625" style="275" customWidth="1"/>
    <col min="6940" max="6940" width="1.625" style="275" customWidth="1"/>
    <col min="6941" max="6941" width="0.25" style="275" customWidth="1"/>
    <col min="6942" max="6942" width="0.5" style="275" customWidth="1"/>
    <col min="6943" max="6943" width="8.625" style="275" customWidth="1"/>
    <col min="6944" max="6953" width="7.625" style="275" customWidth="1"/>
    <col min="6954" max="6954" width="1.625" style="275" customWidth="1"/>
    <col min="6955" max="7168" width="11" style="275"/>
    <col min="7169" max="7169" width="1.625" style="275" customWidth="1"/>
    <col min="7170" max="7170" width="0.5" style="275" customWidth="1"/>
    <col min="7171" max="7171" width="8.625" style="275" customWidth="1"/>
    <col min="7172" max="7175" width="7.625" style="275" customWidth="1"/>
    <col min="7176" max="7176" width="7.5" style="275" customWidth="1"/>
    <col min="7177" max="7181" width="7.625" style="275" customWidth="1"/>
    <col min="7182" max="7182" width="1.625" style="275" customWidth="1"/>
    <col min="7183" max="7183" width="0.25" style="275" customWidth="1"/>
    <col min="7184" max="7184" width="0.5" style="275" customWidth="1"/>
    <col min="7185" max="7185" width="8.5" style="275" customWidth="1"/>
    <col min="7186" max="7195" width="7.625" style="275" customWidth="1"/>
    <col min="7196" max="7196" width="1.625" style="275" customWidth="1"/>
    <col min="7197" max="7197" width="0.25" style="275" customWidth="1"/>
    <col min="7198" max="7198" width="0.5" style="275" customWidth="1"/>
    <col min="7199" max="7199" width="8.625" style="275" customWidth="1"/>
    <col min="7200" max="7209" width="7.625" style="275" customWidth="1"/>
    <col min="7210" max="7210" width="1.625" style="275" customWidth="1"/>
    <col min="7211" max="7424" width="11" style="275"/>
    <col min="7425" max="7425" width="1.625" style="275" customWidth="1"/>
    <col min="7426" max="7426" width="0.5" style="275" customWidth="1"/>
    <col min="7427" max="7427" width="8.625" style="275" customWidth="1"/>
    <col min="7428" max="7431" width="7.625" style="275" customWidth="1"/>
    <col min="7432" max="7432" width="7.5" style="275" customWidth="1"/>
    <col min="7433" max="7437" width="7.625" style="275" customWidth="1"/>
    <col min="7438" max="7438" width="1.625" style="275" customWidth="1"/>
    <col min="7439" max="7439" width="0.25" style="275" customWidth="1"/>
    <col min="7440" max="7440" width="0.5" style="275" customWidth="1"/>
    <col min="7441" max="7441" width="8.5" style="275" customWidth="1"/>
    <col min="7442" max="7451" width="7.625" style="275" customWidth="1"/>
    <col min="7452" max="7452" width="1.625" style="275" customWidth="1"/>
    <col min="7453" max="7453" width="0.25" style="275" customWidth="1"/>
    <col min="7454" max="7454" width="0.5" style="275" customWidth="1"/>
    <col min="7455" max="7455" width="8.625" style="275" customWidth="1"/>
    <col min="7456" max="7465" width="7.625" style="275" customWidth="1"/>
    <col min="7466" max="7466" width="1.625" style="275" customWidth="1"/>
    <col min="7467" max="7680" width="11" style="275"/>
    <col min="7681" max="7681" width="1.625" style="275" customWidth="1"/>
    <col min="7682" max="7682" width="0.5" style="275" customWidth="1"/>
    <col min="7683" max="7683" width="8.625" style="275" customWidth="1"/>
    <col min="7684" max="7687" width="7.625" style="275" customWidth="1"/>
    <col min="7688" max="7688" width="7.5" style="275" customWidth="1"/>
    <col min="7689" max="7693" width="7.625" style="275" customWidth="1"/>
    <col min="7694" max="7694" width="1.625" style="275" customWidth="1"/>
    <col min="7695" max="7695" width="0.25" style="275" customWidth="1"/>
    <col min="7696" max="7696" width="0.5" style="275" customWidth="1"/>
    <col min="7697" max="7697" width="8.5" style="275" customWidth="1"/>
    <col min="7698" max="7707" width="7.625" style="275" customWidth="1"/>
    <col min="7708" max="7708" width="1.625" style="275" customWidth="1"/>
    <col min="7709" max="7709" width="0.25" style="275" customWidth="1"/>
    <col min="7710" max="7710" width="0.5" style="275" customWidth="1"/>
    <col min="7711" max="7711" width="8.625" style="275" customWidth="1"/>
    <col min="7712" max="7721" width="7.625" style="275" customWidth="1"/>
    <col min="7722" max="7722" width="1.625" style="275" customWidth="1"/>
    <col min="7723" max="7936" width="11" style="275"/>
    <col min="7937" max="7937" width="1.625" style="275" customWidth="1"/>
    <col min="7938" max="7938" width="0.5" style="275" customWidth="1"/>
    <col min="7939" max="7939" width="8.625" style="275" customWidth="1"/>
    <col min="7940" max="7943" width="7.625" style="275" customWidth="1"/>
    <col min="7944" max="7944" width="7.5" style="275" customWidth="1"/>
    <col min="7945" max="7949" width="7.625" style="275" customWidth="1"/>
    <col min="7950" max="7950" width="1.625" style="275" customWidth="1"/>
    <col min="7951" max="7951" width="0.25" style="275" customWidth="1"/>
    <col min="7952" max="7952" width="0.5" style="275" customWidth="1"/>
    <col min="7953" max="7953" width="8.5" style="275" customWidth="1"/>
    <col min="7954" max="7963" width="7.625" style="275" customWidth="1"/>
    <col min="7964" max="7964" width="1.625" style="275" customWidth="1"/>
    <col min="7965" max="7965" width="0.25" style="275" customWidth="1"/>
    <col min="7966" max="7966" width="0.5" style="275" customWidth="1"/>
    <col min="7967" max="7967" width="8.625" style="275" customWidth="1"/>
    <col min="7968" max="7977" width="7.625" style="275" customWidth="1"/>
    <col min="7978" max="7978" width="1.625" style="275" customWidth="1"/>
    <col min="7979" max="8192" width="11" style="275"/>
    <col min="8193" max="8193" width="1.625" style="275" customWidth="1"/>
    <col min="8194" max="8194" width="0.5" style="275" customWidth="1"/>
    <col min="8195" max="8195" width="8.625" style="275" customWidth="1"/>
    <col min="8196" max="8199" width="7.625" style="275" customWidth="1"/>
    <col min="8200" max="8200" width="7.5" style="275" customWidth="1"/>
    <col min="8201" max="8205" width="7.625" style="275" customWidth="1"/>
    <col min="8206" max="8206" width="1.625" style="275" customWidth="1"/>
    <col min="8207" max="8207" width="0.25" style="275" customWidth="1"/>
    <col min="8208" max="8208" width="0.5" style="275" customWidth="1"/>
    <col min="8209" max="8209" width="8.5" style="275" customWidth="1"/>
    <col min="8210" max="8219" width="7.625" style="275" customWidth="1"/>
    <col min="8220" max="8220" width="1.625" style="275" customWidth="1"/>
    <col min="8221" max="8221" width="0.25" style="275" customWidth="1"/>
    <col min="8222" max="8222" width="0.5" style="275" customWidth="1"/>
    <col min="8223" max="8223" width="8.625" style="275" customWidth="1"/>
    <col min="8224" max="8233" width="7.625" style="275" customWidth="1"/>
    <col min="8234" max="8234" width="1.625" style="275" customWidth="1"/>
    <col min="8235" max="8448" width="11" style="275"/>
    <col min="8449" max="8449" width="1.625" style="275" customWidth="1"/>
    <col min="8450" max="8450" width="0.5" style="275" customWidth="1"/>
    <col min="8451" max="8451" width="8.625" style="275" customWidth="1"/>
    <col min="8452" max="8455" width="7.625" style="275" customWidth="1"/>
    <col min="8456" max="8456" width="7.5" style="275" customWidth="1"/>
    <col min="8457" max="8461" width="7.625" style="275" customWidth="1"/>
    <col min="8462" max="8462" width="1.625" style="275" customWidth="1"/>
    <col min="8463" max="8463" width="0.25" style="275" customWidth="1"/>
    <col min="8464" max="8464" width="0.5" style="275" customWidth="1"/>
    <col min="8465" max="8465" width="8.5" style="275" customWidth="1"/>
    <col min="8466" max="8475" width="7.625" style="275" customWidth="1"/>
    <col min="8476" max="8476" width="1.625" style="275" customWidth="1"/>
    <col min="8477" max="8477" width="0.25" style="275" customWidth="1"/>
    <col min="8478" max="8478" width="0.5" style="275" customWidth="1"/>
    <col min="8479" max="8479" width="8.625" style="275" customWidth="1"/>
    <col min="8480" max="8489" width="7.625" style="275" customWidth="1"/>
    <col min="8490" max="8490" width="1.625" style="275" customWidth="1"/>
    <col min="8491" max="8704" width="11" style="275"/>
    <col min="8705" max="8705" width="1.625" style="275" customWidth="1"/>
    <col min="8706" max="8706" width="0.5" style="275" customWidth="1"/>
    <col min="8707" max="8707" width="8.625" style="275" customWidth="1"/>
    <col min="8708" max="8711" width="7.625" style="275" customWidth="1"/>
    <col min="8712" max="8712" width="7.5" style="275" customWidth="1"/>
    <col min="8713" max="8717" width="7.625" style="275" customWidth="1"/>
    <col min="8718" max="8718" width="1.625" style="275" customWidth="1"/>
    <col min="8719" max="8719" width="0.25" style="275" customWidth="1"/>
    <col min="8720" max="8720" width="0.5" style="275" customWidth="1"/>
    <col min="8721" max="8721" width="8.5" style="275" customWidth="1"/>
    <col min="8722" max="8731" width="7.625" style="275" customWidth="1"/>
    <col min="8732" max="8732" width="1.625" style="275" customWidth="1"/>
    <col min="8733" max="8733" width="0.25" style="275" customWidth="1"/>
    <col min="8734" max="8734" width="0.5" style="275" customWidth="1"/>
    <col min="8735" max="8735" width="8.625" style="275" customWidth="1"/>
    <col min="8736" max="8745" width="7.625" style="275" customWidth="1"/>
    <col min="8746" max="8746" width="1.625" style="275" customWidth="1"/>
    <col min="8747" max="8960" width="11" style="275"/>
    <col min="8961" max="8961" width="1.625" style="275" customWidth="1"/>
    <col min="8962" max="8962" width="0.5" style="275" customWidth="1"/>
    <col min="8963" max="8963" width="8.625" style="275" customWidth="1"/>
    <col min="8964" max="8967" width="7.625" style="275" customWidth="1"/>
    <col min="8968" max="8968" width="7.5" style="275" customWidth="1"/>
    <col min="8969" max="8973" width="7.625" style="275" customWidth="1"/>
    <col min="8974" max="8974" width="1.625" style="275" customWidth="1"/>
    <col min="8975" max="8975" width="0.25" style="275" customWidth="1"/>
    <col min="8976" max="8976" width="0.5" style="275" customWidth="1"/>
    <col min="8977" max="8977" width="8.5" style="275" customWidth="1"/>
    <col min="8978" max="8987" width="7.625" style="275" customWidth="1"/>
    <col min="8988" max="8988" width="1.625" style="275" customWidth="1"/>
    <col min="8989" max="8989" width="0.25" style="275" customWidth="1"/>
    <col min="8990" max="8990" width="0.5" style="275" customWidth="1"/>
    <col min="8991" max="8991" width="8.625" style="275" customWidth="1"/>
    <col min="8992" max="9001" width="7.625" style="275" customWidth="1"/>
    <col min="9002" max="9002" width="1.625" style="275" customWidth="1"/>
    <col min="9003" max="9216" width="11" style="275"/>
    <col min="9217" max="9217" width="1.625" style="275" customWidth="1"/>
    <col min="9218" max="9218" width="0.5" style="275" customWidth="1"/>
    <col min="9219" max="9219" width="8.625" style="275" customWidth="1"/>
    <col min="9220" max="9223" width="7.625" style="275" customWidth="1"/>
    <col min="9224" max="9224" width="7.5" style="275" customWidth="1"/>
    <col min="9225" max="9229" width="7.625" style="275" customWidth="1"/>
    <col min="9230" max="9230" width="1.625" style="275" customWidth="1"/>
    <col min="9231" max="9231" width="0.25" style="275" customWidth="1"/>
    <col min="9232" max="9232" width="0.5" style="275" customWidth="1"/>
    <col min="9233" max="9233" width="8.5" style="275" customWidth="1"/>
    <col min="9234" max="9243" width="7.625" style="275" customWidth="1"/>
    <col min="9244" max="9244" width="1.625" style="275" customWidth="1"/>
    <col min="9245" max="9245" width="0.25" style="275" customWidth="1"/>
    <col min="9246" max="9246" width="0.5" style="275" customWidth="1"/>
    <col min="9247" max="9247" width="8.625" style="275" customWidth="1"/>
    <col min="9248" max="9257" width="7.625" style="275" customWidth="1"/>
    <col min="9258" max="9258" width="1.625" style="275" customWidth="1"/>
    <col min="9259" max="9472" width="11" style="275"/>
    <col min="9473" max="9473" width="1.625" style="275" customWidth="1"/>
    <col min="9474" max="9474" width="0.5" style="275" customWidth="1"/>
    <col min="9475" max="9475" width="8.625" style="275" customWidth="1"/>
    <col min="9476" max="9479" width="7.625" style="275" customWidth="1"/>
    <col min="9480" max="9480" width="7.5" style="275" customWidth="1"/>
    <col min="9481" max="9485" width="7.625" style="275" customWidth="1"/>
    <col min="9486" max="9486" width="1.625" style="275" customWidth="1"/>
    <col min="9487" max="9487" width="0.25" style="275" customWidth="1"/>
    <col min="9488" max="9488" width="0.5" style="275" customWidth="1"/>
    <col min="9489" max="9489" width="8.5" style="275" customWidth="1"/>
    <col min="9490" max="9499" width="7.625" style="275" customWidth="1"/>
    <col min="9500" max="9500" width="1.625" style="275" customWidth="1"/>
    <col min="9501" max="9501" width="0.25" style="275" customWidth="1"/>
    <col min="9502" max="9502" width="0.5" style="275" customWidth="1"/>
    <col min="9503" max="9503" width="8.625" style="275" customWidth="1"/>
    <col min="9504" max="9513" width="7.625" style="275" customWidth="1"/>
    <col min="9514" max="9514" width="1.625" style="275" customWidth="1"/>
    <col min="9515" max="9728" width="11" style="275"/>
    <col min="9729" max="9729" width="1.625" style="275" customWidth="1"/>
    <col min="9730" max="9730" width="0.5" style="275" customWidth="1"/>
    <col min="9731" max="9731" width="8.625" style="275" customWidth="1"/>
    <col min="9732" max="9735" width="7.625" style="275" customWidth="1"/>
    <col min="9736" max="9736" width="7.5" style="275" customWidth="1"/>
    <col min="9737" max="9741" width="7.625" style="275" customWidth="1"/>
    <col min="9742" max="9742" width="1.625" style="275" customWidth="1"/>
    <col min="9743" max="9743" width="0.25" style="275" customWidth="1"/>
    <col min="9744" max="9744" width="0.5" style="275" customWidth="1"/>
    <col min="9745" max="9745" width="8.5" style="275" customWidth="1"/>
    <col min="9746" max="9755" width="7.625" style="275" customWidth="1"/>
    <col min="9756" max="9756" width="1.625" style="275" customWidth="1"/>
    <col min="9757" max="9757" width="0.25" style="275" customWidth="1"/>
    <col min="9758" max="9758" width="0.5" style="275" customWidth="1"/>
    <col min="9759" max="9759" width="8.625" style="275" customWidth="1"/>
    <col min="9760" max="9769" width="7.625" style="275" customWidth="1"/>
    <col min="9770" max="9770" width="1.625" style="275" customWidth="1"/>
    <col min="9771" max="9984" width="11" style="275"/>
    <col min="9985" max="9985" width="1.625" style="275" customWidth="1"/>
    <col min="9986" max="9986" width="0.5" style="275" customWidth="1"/>
    <col min="9987" max="9987" width="8.625" style="275" customWidth="1"/>
    <col min="9988" max="9991" width="7.625" style="275" customWidth="1"/>
    <col min="9992" max="9992" width="7.5" style="275" customWidth="1"/>
    <col min="9993" max="9997" width="7.625" style="275" customWidth="1"/>
    <col min="9998" max="9998" width="1.625" style="275" customWidth="1"/>
    <col min="9999" max="9999" width="0.25" style="275" customWidth="1"/>
    <col min="10000" max="10000" width="0.5" style="275" customWidth="1"/>
    <col min="10001" max="10001" width="8.5" style="275" customWidth="1"/>
    <col min="10002" max="10011" width="7.625" style="275" customWidth="1"/>
    <col min="10012" max="10012" width="1.625" style="275" customWidth="1"/>
    <col min="10013" max="10013" width="0.25" style="275" customWidth="1"/>
    <col min="10014" max="10014" width="0.5" style="275" customWidth="1"/>
    <col min="10015" max="10015" width="8.625" style="275" customWidth="1"/>
    <col min="10016" max="10025" width="7.625" style="275" customWidth="1"/>
    <col min="10026" max="10026" width="1.625" style="275" customWidth="1"/>
    <col min="10027" max="10240" width="11" style="275"/>
    <col min="10241" max="10241" width="1.625" style="275" customWidth="1"/>
    <col min="10242" max="10242" width="0.5" style="275" customWidth="1"/>
    <col min="10243" max="10243" width="8.625" style="275" customWidth="1"/>
    <col min="10244" max="10247" width="7.625" style="275" customWidth="1"/>
    <col min="10248" max="10248" width="7.5" style="275" customWidth="1"/>
    <col min="10249" max="10253" width="7.625" style="275" customWidth="1"/>
    <col min="10254" max="10254" width="1.625" style="275" customWidth="1"/>
    <col min="10255" max="10255" width="0.25" style="275" customWidth="1"/>
    <col min="10256" max="10256" width="0.5" style="275" customWidth="1"/>
    <col min="10257" max="10257" width="8.5" style="275" customWidth="1"/>
    <col min="10258" max="10267" width="7.625" style="275" customWidth="1"/>
    <col min="10268" max="10268" width="1.625" style="275" customWidth="1"/>
    <col min="10269" max="10269" width="0.25" style="275" customWidth="1"/>
    <col min="10270" max="10270" width="0.5" style="275" customWidth="1"/>
    <col min="10271" max="10271" width="8.625" style="275" customWidth="1"/>
    <col min="10272" max="10281" width="7.625" style="275" customWidth="1"/>
    <col min="10282" max="10282" width="1.625" style="275" customWidth="1"/>
    <col min="10283" max="10496" width="11" style="275"/>
    <col min="10497" max="10497" width="1.625" style="275" customWidth="1"/>
    <col min="10498" max="10498" width="0.5" style="275" customWidth="1"/>
    <col min="10499" max="10499" width="8.625" style="275" customWidth="1"/>
    <col min="10500" max="10503" width="7.625" style="275" customWidth="1"/>
    <col min="10504" max="10504" width="7.5" style="275" customWidth="1"/>
    <col min="10505" max="10509" width="7.625" style="275" customWidth="1"/>
    <col min="10510" max="10510" width="1.625" style="275" customWidth="1"/>
    <col min="10511" max="10511" width="0.25" style="275" customWidth="1"/>
    <col min="10512" max="10512" width="0.5" style="275" customWidth="1"/>
    <col min="10513" max="10513" width="8.5" style="275" customWidth="1"/>
    <col min="10514" max="10523" width="7.625" style="275" customWidth="1"/>
    <col min="10524" max="10524" width="1.625" style="275" customWidth="1"/>
    <col min="10525" max="10525" width="0.25" style="275" customWidth="1"/>
    <col min="10526" max="10526" width="0.5" style="275" customWidth="1"/>
    <col min="10527" max="10527" width="8.625" style="275" customWidth="1"/>
    <col min="10528" max="10537" width="7.625" style="275" customWidth="1"/>
    <col min="10538" max="10538" width="1.625" style="275" customWidth="1"/>
    <col min="10539" max="10752" width="11" style="275"/>
    <col min="10753" max="10753" width="1.625" style="275" customWidth="1"/>
    <col min="10754" max="10754" width="0.5" style="275" customWidth="1"/>
    <col min="10755" max="10755" width="8.625" style="275" customWidth="1"/>
    <col min="10756" max="10759" width="7.625" style="275" customWidth="1"/>
    <col min="10760" max="10760" width="7.5" style="275" customWidth="1"/>
    <col min="10761" max="10765" width="7.625" style="275" customWidth="1"/>
    <col min="10766" max="10766" width="1.625" style="275" customWidth="1"/>
    <col min="10767" max="10767" width="0.25" style="275" customWidth="1"/>
    <col min="10768" max="10768" width="0.5" style="275" customWidth="1"/>
    <col min="10769" max="10769" width="8.5" style="275" customWidth="1"/>
    <col min="10770" max="10779" width="7.625" style="275" customWidth="1"/>
    <col min="10780" max="10780" width="1.625" style="275" customWidth="1"/>
    <col min="10781" max="10781" width="0.25" style="275" customWidth="1"/>
    <col min="10782" max="10782" width="0.5" style="275" customWidth="1"/>
    <col min="10783" max="10783" width="8.625" style="275" customWidth="1"/>
    <col min="10784" max="10793" width="7.625" style="275" customWidth="1"/>
    <col min="10794" max="10794" width="1.625" style="275" customWidth="1"/>
    <col min="10795" max="11008" width="11" style="275"/>
    <col min="11009" max="11009" width="1.625" style="275" customWidth="1"/>
    <col min="11010" max="11010" width="0.5" style="275" customWidth="1"/>
    <col min="11011" max="11011" width="8.625" style="275" customWidth="1"/>
    <col min="11012" max="11015" width="7.625" style="275" customWidth="1"/>
    <col min="11016" max="11016" width="7.5" style="275" customWidth="1"/>
    <col min="11017" max="11021" width="7.625" style="275" customWidth="1"/>
    <col min="11022" max="11022" width="1.625" style="275" customWidth="1"/>
    <col min="11023" max="11023" width="0.25" style="275" customWidth="1"/>
    <col min="11024" max="11024" width="0.5" style="275" customWidth="1"/>
    <col min="11025" max="11025" width="8.5" style="275" customWidth="1"/>
    <col min="11026" max="11035" width="7.625" style="275" customWidth="1"/>
    <col min="11036" max="11036" width="1.625" style="275" customWidth="1"/>
    <col min="11037" max="11037" width="0.25" style="275" customWidth="1"/>
    <col min="11038" max="11038" width="0.5" style="275" customWidth="1"/>
    <col min="11039" max="11039" width="8.625" style="275" customWidth="1"/>
    <col min="11040" max="11049" width="7.625" style="275" customWidth="1"/>
    <col min="11050" max="11050" width="1.625" style="275" customWidth="1"/>
    <col min="11051" max="11264" width="11" style="275"/>
    <col min="11265" max="11265" width="1.625" style="275" customWidth="1"/>
    <col min="11266" max="11266" width="0.5" style="275" customWidth="1"/>
    <col min="11267" max="11267" width="8.625" style="275" customWidth="1"/>
    <col min="11268" max="11271" width="7.625" style="275" customWidth="1"/>
    <col min="11272" max="11272" width="7.5" style="275" customWidth="1"/>
    <col min="11273" max="11277" width="7.625" style="275" customWidth="1"/>
    <col min="11278" max="11278" width="1.625" style="275" customWidth="1"/>
    <col min="11279" max="11279" width="0.25" style="275" customWidth="1"/>
    <col min="11280" max="11280" width="0.5" style="275" customWidth="1"/>
    <col min="11281" max="11281" width="8.5" style="275" customWidth="1"/>
    <col min="11282" max="11291" width="7.625" style="275" customWidth="1"/>
    <col min="11292" max="11292" width="1.625" style="275" customWidth="1"/>
    <col min="11293" max="11293" width="0.25" style="275" customWidth="1"/>
    <col min="11294" max="11294" width="0.5" style="275" customWidth="1"/>
    <col min="11295" max="11295" width="8.625" style="275" customWidth="1"/>
    <col min="11296" max="11305" width="7.625" style="275" customWidth="1"/>
    <col min="11306" max="11306" width="1.625" style="275" customWidth="1"/>
    <col min="11307" max="11520" width="11" style="275"/>
    <col min="11521" max="11521" width="1.625" style="275" customWidth="1"/>
    <col min="11522" max="11522" width="0.5" style="275" customWidth="1"/>
    <col min="11523" max="11523" width="8.625" style="275" customWidth="1"/>
    <col min="11524" max="11527" width="7.625" style="275" customWidth="1"/>
    <col min="11528" max="11528" width="7.5" style="275" customWidth="1"/>
    <col min="11529" max="11533" width="7.625" style="275" customWidth="1"/>
    <col min="11534" max="11534" width="1.625" style="275" customWidth="1"/>
    <col min="11535" max="11535" width="0.25" style="275" customWidth="1"/>
    <col min="11536" max="11536" width="0.5" style="275" customWidth="1"/>
    <col min="11537" max="11537" width="8.5" style="275" customWidth="1"/>
    <col min="11538" max="11547" width="7.625" style="275" customWidth="1"/>
    <col min="11548" max="11548" width="1.625" style="275" customWidth="1"/>
    <col min="11549" max="11549" width="0.25" style="275" customWidth="1"/>
    <col min="11550" max="11550" width="0.5" style="275" customWidth="1"/>
    <col min="11551" max="11551" width="8.625" style="275" customWidth="1"/>
    <col min="11552" max="11561" width="7.625" style="275" customWidth="1"/>
    <col min="11562" max="11562" width="1.625" style="275" customWidth="1"/>
    <col min="11563" max="11776" width="11" style="275"/>
    <col min="11777" max="11777" width="1.625" style="275" customWidth="1"/>
    <col min="11778" max="11778" width="0.5" style="275" customWidth="1"/>
    <col min="11779" max="11779" width="8.625" style="275" customWidth="1"/>
    <col min="11780" max="11783" width="7.625" style="275" customWidth="1"/>
    <col min="11784" max="11784" width="7.5" style="275" customWidth="1"/>
    <col min="11785" max="11789" width="7.625" style="275" customWidth="1"/>
    <col min="11790" max="11790" width="1.625" style="275" customWidth="1"/>
    <col min="11791" max="11791" width="0.25" style="275" customWidth="1"/>
    <col min="11792" max="11792" width="0.5" style="275" customWidth="1"/>
    <col min="11793" max="11793" width="8.5" style="275" customWidth="1"/>
    <col min="11794" max="11803" width="7.625" style="275" customWidth="1"/>
    <col min="11804" max="11804" width="1.625" style="275" customWidth="1"/>
    <col min="11805" max="11805" width="0.25" style="275" customWidth="1"/>
    <col min="11806" max="11806" width="0.5" style="275" customWidth="1"/>
    <col min="11807" max="11807" width="8.625" style="275" customWidth="1"/>
    <col min="11808" max="11817" width="7.625" style="275" customWidth="1"/>
    <col min="11818" max="11818" width="1.625" style="275" customWidth="1"/>
    <col min="11819" max="12032" width="11" style="275"/>
    <col min="12033" max="12033" width="1.625" style="275" customWidth="1"/>
    <col min="12034" max="12034" width="0.5" style="275" customWidth="1"/>
    <col min="12035" max="12035" width="8.625" style="275" customWidth="1"/>
    <col min="12036" max="12039" width="7.625" style="275" customWidth="1"/>
    <col min="12040" max="12040" width="7.5" style="275" customWidth="1"/>
    <col min="12041" max="12045" width="7.625" style="275" customWidth="1"/>
    <col min="12046" max="12046" width="1.625" style="275" customWidth="1"/>
    <col min="12047" max="12047" width="0.25" style="275" customWidth="1"/>
    <col min="12048" max="12048" width="0.5" style="275" customWidth="1"/>
    <col min="12049" max="12049" width="8.5" style="275" customWidth="1"/>
    <col min="12050" max="12059" width="7.625" style="275" customWidth="1"/>
    <col min="12060" max="12060" width="1.625" style="275" customWidth="1"/>
    <col min="12061" max="12061" width="0.25" style="275" customWidth="1"/>
    <col min="12062" max="12062" width="0.5" style="275" customWidth="1"/>
    <col min="12063" max="12063" width="8.625" style="275" customWidth="1"/>
    <col min="12064" max="12073" width="7.625" style="275" customWidth="1"/>
    <col min="12074" max="12074" width="1.625" style="275" customWidth="1"/>
    <col min="12075" max="12288" width="11" style="275"/>
    <col min="12289" max="12289" width="1.625" style="275" customWidth="1"/>
    <col min="12290" max="12290" width="0.5" style="275" customWidth="1"/>
    <col min="12291" max="12291" width="8.625" style="275" customWidth="1"/>
    <col min="12292" max="12295" width="7.625" style="275" customWidth="1"/>
    <col min="12296" max="12296" width="7.5" style="275" customWidth="1"/>
    <col min="12297" max="12301" width="7.625" style="275" customWidth="1"/>
    <col min="12302" max="12302" width="1.625" style="275" customWidth="1"/>
    <col min="12303" max="12303" width="0.25" style="275" customWidth="1"/>
    <col min="12304" max="12304" width="0.5" style="275" customWidth="1"/>
    <col min="12305" max="12305" width="8.5" style="275" customWidth="1"/>
    <col min="12306" max="12315" width="7.625" style="275" customWidth="1"/>
    <col min="12316" max="12316" width="1.625" style="275" customWidth="1"/>
    <col min="12317" max="12317" width="0.25" style="275" customWidth="1"/>
    <col min="12318" max="12318" width="0.5" style="275" customWidth="1"/>
    <col min="12319" max="12319" width="8.625" style="275" customWidth="1"/>
    <col min="12320" max="12329" width="7.625" style="275" customWidth="1"/>
    <col min="12330" max="12330" width="1.625" style="275" customWidth="1"/>
    <col min="12331" max="12544" width="11" style="275"/>
    <col min="12545" max="12545" width="1.625" style="275" customWidth="1"/>
    <col min="12546" max="12546" width="0.5" style="275" customWidth="1"/>
    <col min="12547" max="12547" width="8.625" style="275" customWidth="1"/>
    <col min="12548" max="12551" width="7.625" style="275" customWidth="1"/>
    <col min="12552" max="12552" width="7.5" style="275" customWidth="1"/>
    <col min="12553" max="12557" width="7.625" style="275" customWidth="1"/>
    <col min="12558" max="12558" width="1.625" style="275" customWidth="1"/>
    <col min="12559" max="12559" width="0.25" style="275" customWidth="1"/>
    <col min="12560" max="12560" width="0.5" style="275" customWidth="1"/>
    <col min="12561" max="12561" width="8.5" style="275" customWidth="1"/>
    <col min="12562" max="12571" width="7.625" style="275" customWidth="1"/>
    <col min="12572" max="12572" width="1.625" style="275" customWidth="1"/>
    <col min="12573" max="12573" width="0.25" style="275" customWidth="1"/>
    <col min="12574" max="12574" width="0.5" style="275" customWidth="1"/>
    <col min="12575" max="12575" width="8.625" style="275" customWidth="1"/>
    <col min="12576" max="12585" width="7.625" style="275" customWidth="1"/>
    <col min="12586" max="12586" width="1.625" style="275" customWidth="1"/>
    <col min="12587" max="12800" width="11" style="275"/>
    <col min="12801" max="12801" width="1.625" style="275" customWidth="1"/>
    <col min="12802" max="12802" width="0.5" style="275" customWidth="1"/>
    <col min="12803" max="12803" width="8.625" style="275" customWidth="1"/>
    <col min="12804" max="12807" width="7.625" style="275" customWidth="1"/>
    <col min="12808" max="12808" width="7.5" style="275" customWidth="1"/>
    <col min="12809" max="12813" width="7.625" style="275" customWidth="1"/>
    <col min="12814" max="12814" width="1.625" style="275" customWidth="1"/>
    <col min="12815" max="12815" width="0.25" style="275" customWidth="1"/>
    <col min="12816" max="12816" width="0.5" style="275" customWidth="1"/>
    <col min="12817" max="12817" width="8.5" style="275" customWidth="1"/>
    <col min="12818" max="12827" width="7.625" style="275" customWidth="1"/>
    <col min="12828" max="12828" width="1.625" style="275" customWidth="1"/>
    <col min="12829" max="12829" width="0.25" style="275" customWidth="1"/>
    <col min="12830" max="12830" width="0.5" style="275" customWidth="1"/>
    <col min="12831" max="12831" width="8.625" style="275" customWidth="1"/>
    <col min="12832" max="12841" width="7.625" style="275" customWidth="1"/>
    <col min="12842" max="12842" width="1.625" style="275" customWidth="1"/>
    <col min="12843" max="13056" width="11" style="275"/>
    <col min="13057" max="13057" width="1.625" style="275" customWidth="1"/>
    <col min="13058" max="13058" width="0.5" style="275" customWidth="1"/>
    <col min="13059" max="13059" width="8.625" style="275" customWidth="1"/>
    <col min="13060" max="13063" width="7.625" style="275" customWidth="1"/>
    <col min="13064" max="13064" width="7.5" style="275" customWidth="1"/>
    <col min="13065" max="13069" width="7.625" style="275" customWidth="1"/>
    <col min="13070" max="13070" width="1.625" style="275" customWidth="1"/>
    <col min="13071" max="13071" width="0.25" style="275" customWidth="1"/>
    <col min="13072" max="13072" width="0.5" style="275" customWidth="1"/>
    <col min="13073" max="13073" width="8.5" style="275" customWidth="1"/>
    <col min="13074" max="13083" width="7.625" style="275" customWidth="1"/>
    <col min="13084" max="13084" width="1.625" style="275" customWidth="1"/>
    <col min="13085" max="13085" width="0.25" style="275" customWidth="1"/>
    <col min="13086" max="13086" width="0.5" style="275" customWidth="1"/>
    <col min="13087" max="13087" width="8.625" style="275" customWidth="1"/>
    <col min="13088" max="13097" width="7.625" style="275" customWidth="1"/>
    <col min="13098" max="13098" width="1.625" style="275" customWidth="1"/>
    <col min="13099" max="13312" width="11" style="275"/>
    <col min="13313" max="13313" width="1.625" style="275" customWidth="1"/>
    <col min="13314" max="13314" width="0.5" style="275" customWidth="1"/>
    <col min="13315" max="13315" width="8.625" style="275" customWidth="1"/>
    <col min="13316" max="13319" width="7.625" style="275" customWidth="1"/>
    <col min="13320" max="13320" width="7.5" style="275" customWidth="1"/>
    <col min="13321" max="13325" width="7.625" style="275" customWidth="1"/>
    <col min="13326" max="13326" width="1.625" style="275" customWidth="1"/>
    <col min="13327" max="13327" width="0.25" style="275" customWidth="1"/>
    <col min="13328" max="13328" width="0.5" style="275" customWidth="1"/>
    <col min="13329" max="13329" width="8.5" style="275" customWidth="1"/>
    <col min="13330" max="13339" width="7.625" style="275" customWidth="1"/>
    <col min="13340" max="13340" width="1.625" style="275" customWidth="1"/>
    <col min="13341" max="13341" width="0.25" style="275" customWidth="1"/>
    <col min="13342" max="13342" width="0.5" style="275" customWidth="1"/>
    <col min="13343" max="13343" width="8.625" style="275" customWidth="1"/>
    <col min="13344" max="13353" width="7.625" style="275" customWidth="1"/>
    <col min="13354" max="13354" width="1.625" style="275" customWidth="1"/>
    <col min="13355" max="13568" width="11" style="275"/>
    <col min="13569" max="13569" width="1.625" style="275" customWidth="1"/>
    <col min="13570" max="13570" width="0.5" style="275" customWidth="1"/>
    <col min="13571" max="13571" width="8.625" style="275" customWidth="1"/>
    <col min="13572" max="13575" width="7.625" style="275" customWidth="1"/>
    <col min="13576" max="13576" width="7.5" style="275" customWidth="1"/>
    <col min="13577" max="13581" width="7.625" style="275" customWidth="1"/>
    <col min="13582" max="13582" width="1.625" style="275" customWidth="1"/>
    <col min="13583" max="13583" width="0.25" style="275" customWidth="1"/>
    <col min="13584" max="13584" width="0.5" style="275" customWidth="1"/>
    <col min="13585" max="13585" width="8.5" style="275" customWidth="1"/>
    <col min="13586" max="13595" width="7.625" style="275" customWidth="1"/>
    <col min="13596" max="13596" width="1.625" style="275" customWidth="1"/>
    <col min="13597" max="13597" width="0.25" style="275" customWidth="1"/>
    <col min="13598" max="13598" width="0.5" style="275" customWidth="1"/>
    <col min="13599" max="13599" width="8.625" style="275" customWidth="1"/>
    <col min="13600" max="13609" width="7.625" style="275" customWidth="1"/>
    <col min="13610" max="13610" width="1.625" style="275" customWidth="1"/>
    <col min="13611" max="13824" width="11" style="275"/>
    <col min="13825" max="13825" width="1.625" style="275" customWidth="1"/>
    <col min="13826" max="13826" width="0.5" style="275" customWidth="1"/>
    <col min="13827" max="13827" width="8.625" style="275" customWidth="1"/>
    <col min="13828" max="13831" width="7.625" style="275" customWidth="1"/>
    <col min="13832" max="13832" width="7.5" style="275" customWidth="1"/>
    <col min="13833" max="13837" width="7.625" style="275" customWidth="1"/>
    <col min="13838" max="13838" width="1.625" style="275" customWidth="1"/>
    <col min="13839" max="13839" width="0.25" style="275" customWidth="1"/>
    <col min="13840" max="13840" width="0.5" style="275" customWidth="1"/>
    <col min="13841" max="13841" width="8.5" style="275" customWidth="1"/>
    <col min="13842" max="13851" width="7.625" style="275" customWidth="1"/>
    <col min="13852" max="13852" width="1.625" style="275" customWidth="1"/>
    <col min="13853" max="13853" width="0.25" style="275" customWidth="1"/>
    <col min="13854" max="13854" width="0.5" style="275" customWidth="1"/>
    <col min="13855" max="13855" width="8.625" style="275" customWidth="1"/>
    <col min="13856" max="13865" width="7.625" style="275" customWidth="1"/>
    <col min="13866" max="13866" width="1.625" style="275" customWidth="1"/>
    <col min="13867" max="14080" width="11" style="275"/>
    <col min="14081" max="14081" width="1.625" style="275" customWidth="1"/>
    <col min="14082" max="14082" width="0.5" style="275" customWidth="1"/>
    <col min="14083" max="14083" width="8.625" style="275" customWidth="1"/>
    <col min="14084" max="14087" width="7.625" style="275" customWidth="1"/>
    <col min="14088" max="14088" width="7.5" style="275" customWidth="1"/>
    <col min="14089" max="14093" width="7.625" style="275" customWidth="1"/>
    <col min="14094" max="14094" width="1.625" style="275" customWidth="1"/>
    <col min="14095" max="14095" width="0.25" style="275" customWidth="1"/>
    <col min="14096" max="14096" width="0.5" style="275" customWidth="1"/>
    <col min="14097" max="14097" width="8.5" style="275" customWidth="1"/>
    <col min="14098" max="14107" width="7.625" style="275" customWidth="1"/>
    <col min="14108" max="14108" width="1.625" style="275" customWidth="1"/>
    <col min="14109" max="14109" width="0.25" style="275" customWidth="1"/>
    <col min="14110" max="14110" width="0.5" style="275" customWidth="1"/>
    <col min="14111" max="14111" width="8.625" style="275" customWidth="1"/>
    <col min="14112" max="14121" width="7.625" style="275" customWidth="1"/>
    <col min="14122" max="14122" width="1.625" style="275" customWidth="1"/>
    <col min="14123" max="14336" width="11" style="275"/>
    <col min="14337" max="14337" width="1.625" style="275" customWidth="1"/>
    <col min="14338" max="14338" width="0.5" style="275" customWidth="1"/>
    <col min="14339" max="14339" width="8.625" style="275" customWidth="1"/>
    <col min="14340" max="14343" width="7.625" style="275" customWidth="1"/>
    <col min="14344" max="14344" width="7.5" style="275" customWidth="1"/>
    <col min="14345" max="14349" width="7.625" style="275" customWidth="1"/>
    <col min="14350" max="14350" width="1.625" style="275" customWidth="1"/>
    <col min="14351" max="14351" width="0.25" style="275" customWidth="1"/>
    <col min="14352" max="14352" width="0.5" style="275" customWidth="1"/>
    <col min="14353" max="14353" width="8.5" style="275" customWidth="1"/>
    <col min="14354" max="14363" width="7.625" style="275" customWidth="1"/>
    <col min="14364" max="14364" width="1.625" style="275" customWidth="1"/>
    <col min="14365" max="14365" width="0.25" style="275" customWidth="1"/>
    <col min="14366" max="14366" width="0.5" style="275" customWidth="1"/>
    <col min="14367" max="14367" width="8.625" style="275" customWidth="1"/>
    <col min="14368" max="14377" width="7.625" style="275" customWidth="1"/>
    <col min="14378" max="14378" width="1.625" style="275" customWidth="1"/>
    <col min="14379" max="14592" width="11" style="275"/>
    <col min="14593" max="14593" width="1.625" style="275" customWidth="1"/>
    <col min="14594" max="14594" width="0.5" style="275" customWidth="1"/>
    <col min="14595" max="14595" width="8.625" style="275" customWidth="1"/>
    <col min="14596" max="14599" width="7.625" style="275" customWidth="1"/>
    <col min="14600" max="14600" width="7.5" style="275" customWidth="1"/>
    <col min="14601" max="14605" width="7.625" style="275" customWidth="1"/>
    <col min="14606" max="14606" width="1.625" style="275" customWidth="1"/>
    <col min="14607" max="14607" width="0.25" style="275" customWidth="1"/>
    <col min="14608" max="14608" width="0.5" style="275" customWidth="1"/>
    <col min="14609" max="14609" width="8.5" style="275" customWidth="1"/>
    <col min="14610" max="14619" width="7.625" style="275" customWidth="1"/>
    <col min="14620" max="14620" width="1.625" style="275" customWidth="1"/>
    <col min="14621" max="14621" width="0.25" style="275" customWidth="1"/>
    <col min="14622" max="14622" width="0.5" style="275" customWidth="1"/>
    <col min="14623" max="14623" width="8.625" style="275" customWidth="1"/>
    <col min="14624" max="14633" width="7.625" style="275" customWidth="1"/>
    <col min="14634" max="14634" width="1.625" style="275" customWidth="1"/>
    <col min="14635" max="14848" width="11" style="275"/>
    <col min="14849" max="14849" width="1.625" style="275" customWidth="1"/>
    <col min="14850" max="14850" width="0.5" style="275" customWidth="1"/>
    <col min="14851" max="14851" width="8.625" style="275" customWidth="1"/>
    <col min="14852" max="14855" width="7.625" style="275" customWidth="1"/>
    <col min="14856" max="14856" width="7.5" style="275" customWidth="1"/>
    <col min="14857" max="14861" width="7.625" style="275" customWidth="1"/>
    <col min="14862" max="14862" width="1.625" style="275" customWidth="1"/>
    <col min="14863" max="14863" width="0.25" style="275" customWidth="1"/>
    <col min="14864" max="14864" width="0.5" style="275" customWidth="1"/>
    <col min="14865" max="14865" width="8.5" style="275" customWidth="1"/>
    <col min="14866" max="14875" width="7.625" style="275" customWidth="1"/>
    <col min="14876" max="14876" width="1.625" style="275" customWidth="1"/>
    <col min="14877" max="14877" width="0.25" style="275" customWidth="1"/>
    <col min="14878" max="14878" width="0.5" style="275" customWidth="1"/>
    <col min="14879" max="14879" width="8.625" style="275" customWidth="1"/>
    <col min="14880" max="14889" width="7.625" style="275" customWidth="1"/>
    <col min="14890" max="14890" width="1.625" style="275" customWidth="1"/>
    <col min="14891" max="15104" width="11" style="275"/>
    <col min="15105" max="15105" width="1.625" style="275" customWidth="1"/>
    <col min="15106" max="15106" width="0.5" style="275" customWidth="1"/>
    <col min="15107" max="15107" width="8.625" style="275" customWidth="1"/>
    <col min="15108" max="15111" width="7.625" style="275" customWidth="1"/>
    <col min="15112" max="15112" width="7.5" style="275" customWidth="1"/>
    <col min="15113" max="15117" width="7.625" style="275" customWidth="1"/>
    <col min="15118" max="15118" width="1.625" style="275" customWidth="1"/>
    <col min="15119" max="15119" width="0.25" style="275" customWidth="1"/>
    <col min="15120" max="15120" width="0.5" style="275" customWidth="1"/>
    <col min="15121" max="15121" width="8.5" style="275" customWidth="1"/>
    <col min="15122" max="15131" width="7.625" style="275" customWidth="1"/>
    <col min="15132" max="15132" width="1.625" style="275" customWidth="1"/>
    <col min="15133" max="15133" width="0.25" style="275" customWidth="1"/>
    <col min="15134" max="15134" width="0.5" style="275" customWidth="1"/>
    <col min="15135" max="15135" width="8.625" style="275" customWidth="1"/>
    <col min="15136" max="15145" width="7.625" style="275" customWidth="1"/>
    <col min="15146" max="15146" width="1.625" style="275" customWidth="1"/>
    <col min="15147" max="15360" width="11" style="275"/>
    <col min="15361" max="15361" width="1.625" style="275" customWidth="1"/>
    <col min="15362" max="15362" width="0.5" style="275" customWidth="1"/>
    <col min="15363" max="15363" width="8.625" style="275" customWidth="1"/>
    <col min="15364" max="15367" width="7.625" style="275" customWidth="1"/>
    <col min="15368" max="15368" width="7.5" style="275" customWidth="1"/>
    <col min="15369" max="15373" width="7.625" style="275" customWidth="1"/>
    <col min="15374" max="15374" width="1.625" style="275" customWidth="1"/>
    <col min="15375" max="15375" width="0.25" style="275" customWidth="1"/>
    <col min="15376" max="15376" width="0.5" style="275" customWidth="1"/>
    <col min="15377" max="15377" width="8.5" style="275" customWidth="1"/>
    <col min="15378" max="15387" width="7.625" style="275" customWidth="1"/>
    <col min="15388" max="15388" width="1.625" style="275" customWidth="1"/>
    <col min="15389" max="15389" width="0.25" style="275" customWidth="1"/>
    <col min="15390" max="15390" width="0.5" style="275" customWidth="1"/>
    <col min="15391" max="15391" width="8.625" style="275" customWidth="1"/>
    <col min="15392" max="15401" width="7.625" style="275" customWidth="1"/>
    <col min="15402" max="15402" width="1.625" style="275" customWidth="1"/>
    <col min="15403" max="15616" width="11" style="275"/>
    <col min="15617" max="15617" width="1.625" style="275" customWidth="1"/>
    <col min="15618" max="15618" width="0.5" style="275" customWidth="1"/>
    <col min="15619" max="15619" width="8.625" style="275" customWidth="1"/>
    <col min="15620" max="15623" width="7.625" style="275" customWidth="1"/>
    <col min="15624" max="15624" width="7.5" style="275" customWidth="1"/>
    <col min="15625" max="15629" width="7.625" style="275" customWidth="1"/>
    <col min="15630" max="15630" width="1.625" style="275" customWidth="1"/>
    <col min="15631" max="15631" width="0.25" style="275" customWidth="1"/>
    <col min="15632" max="15632" width="0.5" style="275" customWidth="1"/>
    <col min="15633" max="15633" width="8.5" style="275" customWidth="1"/>
    <col min="15634" max="15643" width="7.625" style="275" customWidth="1"/>
    <col min="15644" max="15644" width="1.625" style="275" customWidth="1"/>
    <col min="15645" max="15645" width="0.25" style="275" customWidth="1"/>
    <col min="15646" max="15646" width="0.5" style="275" customWidth="1"/>
    <col min="15647" max="15647" width="8.625" style="275" customWidth="1"/>
    <col min="15648" max="15657" width="7.625" style="275" customWidth="1"/>
    <col min="15658" max="15658" width="1.625" style="275" customWidth="1"/>
    <col min="15659" max="15872" width="11" style="275"/>
    <col min="15873" max="15873" width="1.625" style="275" customWidth="1"/>
    <col min="15874" max="15874" width="0.5" style="275" customWidth="1"/>
    <col min="15875" max="15875" width="8.625" style="275" customWidth="1"/>
    <col min="15876" max="15879" width="7.625" style="275" customWidth="1"/>
    <col min="15880" max="15880" width="7.5" style="275" customWidth="1"/>
    <col min="15881" max="15885" width="7.625" style="275" customWidth="1"/>
    <col min="15886" max="15886" width="1.625" style="275" customWidth="1"/>
    <col min="15887" max="15887" width="0.25" style="275" customWidth="1"/>
    <col min="15888" max="15888" width="0.5" style="275" customWidth="1"/>
    <col min="15889" max="15889" width="8.5" style="275" customWidth="1"/>
    <col min="15890" max="15899" width="7.625" style="275" customWidth="1"/>
    <col min="15900" max="15900" width="1.625" style="275" customWidth="1"/>
    <col min="15901" max="15901" width="0.25" style="275" customWidth="1"/>
    <col min="15902" max="15902" width="0.5" style="275" customWidth="1"/>
    <col min="15903" max="15903" width="8.625" style="275" customWidth="1"/>
    <col min="15904" max="15913" width="7.625" style="275" customWidth="1"/>
    <col min="15914" max="15914" width="1.625" style="275" customWidth="1"/>
    <col min="15915" max="16128" width="11" style="275"/>
    <col min="16129" max="16129" width="1.625" style="275" customWidth="1"/>
    <col min="16130" max="16130" width="0.5" style="275" customWidth="1"/>
    <col min="16131" max="16131" width="8.625" style="275" customWidth="1"/>
    <col min="16132" max="16135" width="7.625" style="275" customWidth="1"/>
    <col min="16136" max="16136" width="7.5" style="275" customWidth="1"/>
    <col min="16137" max="16141" width="7.625" style="275" customWidth="1"/>
    <col min="16142" max="16142" width="1.625" style="275" customWidth="1"/>
    <col min="16143" max="16143" width="0.25" style="275" customWidth="1"/>
    <col min="16144" max="16144" width="0.5" style="275" customWidth="1"/>
    <col min="16145" max="16145" width="8.5" style="275" customWidth="1"/>
    <col min="16146" max="16155" width="7.625" style="275" customWidth="1"/>
    <col min="16156" max="16156" width="1.625" style="275" customWidth="1"/>
    <col min="16157" max="16157" width="0.25" style="275" customWidth="1"/>
    <col min="16158" max="16158" width="0.5" style="275" customWidth="1"/>
    <col min="16159" max="16159" width="8.625" style="275" customWidth="1"/>
    <col min="16160" max="16169" width="7.625" style="275" customWidth="1"/>
    <col min="16170" max="16170" width="1.625" style="275" customWidth="1"/>
    <col min="16171" max="16384" width="11" style="275"/>
  </cols>
  <sheetData>
    <row r="2" spans="2:42" s="443" customFormat="1" ht="30" customHeight="1">
      <c r="B2" s="444" t="s">
        <v>214</v>
      </c>
      <c r="C2" s="445"/>
      <c r="D2" s="445"/>
      <c r="E2" s="445"/>
      <c r="F2" s="445"/>
      <c r="G2" s="445"/>
      <c r="H2" s="445"/>
      <c r="I2" s="445"/>
      <c r="J2" s="445"/>
      <c r="K2" s="445"/>
      <c r="L2" s="445"/>
      <c r="M2" s="445"/>
      <c r="P2" s="444" t="s">
        <v>215</v>
      </c>
      <c r="Q2" s="445"/>
      <c r="R2" s="445"/>
      <c r="S2" s="445"/>
      <c r="T2" s="445"/>
      <c r="U2" s="445"/>
      <c r="V2" s="445"/>
      <c r="W2" s="445"/>
      <c r="X2" s="445"/>
      <c r="Y2" s="445"/>
      <c r="Z2" s="445"/>
      <c r="AA2" s="445"/>
      <c r="AD2" s="444" t="s">
        <v>216</v>
      </c>
      <c r="AE2" s="445"/>
      <c r="AF2" s="445"/>
      <c r="AG2" s="445"/>
      <c r="AH2" s="445"/>
      <c r="AI2" s="445"/>
      <c r="AJ2" s="445"/>
      <c r="AK2" s="445"/>
      <c r="AL2" s="445"/>
      <c r="AM2" s="445"/>
      <c r="AN2" s="445"/>
      <c r="AO2" s="445"/>
    </row>
    <row r="3" spans="2:42" ht="18" customHeight="1">
      <c r="B3" s="415" t="s">
        <v>191</v>
      </c>
      <c r="C3" s="414"/>
      <c r="D3" s="411" t="s">
        <v>193</v>
      </c>
      <c r="E3" s="410"/>
      <c r="F3" s="410"/>
      <c r="G3" s="410"/>
      <c r="H3" s="437"/>
      <c r="I3" s="411" t="s">
        <v>192</v>
      </c>
      <c r="J3" s="410"/>
      <c r="K3" s="410"/>
      <c r="L3" s="410"/>
      <c r="M3" s="409"/>
      <c r="N3" s="275"/>
      <c r="O3" s="275"/>
      <c r="P3" s="352" t="s">
        <v>191</v>
      </c>
      <c r="Q3" s="351"/>
      <c r="R3" s="413" t="s">
        <v>193</v>
      </c>
      <c r="S3" s="410"/>
      <c r="T3" s="410"/>
      <c r="U3" s="410"/>
      <c r="V3" s="437"/>
      <c r="W3" s="411" t="s">
        <v>192</v>
      </c>
      <c r="X3" s="410"/>
      <c r="Y3" s="410"/>
      <c r="Z3" s="410"/>
      <c r="AA3" s="409"/>
      <c r="AB3" s="275"/>
      <c r="AC3" s="275"/>
      <c r="AD3" s="352" t="s">
        <v>191</v>
      </c>
      <c r="AE3" s="351"/>
      <c r="AF3" s="349" t="s">
        <v>193</v>
      </c>
      <c r="AG3" s="348"/>
      <c r="AH3" s="348"/>
      <c r="AI3" s="348"/>
      <c r="AJ3" s="350"/>
      <c r="AK3" s="349" t="s">
        <v>192</v>
      </c>
      <c r="AL3" s="348"/>
      <c r="AM3" s="348"/>
      <c r="AN3" s="348"/>
      <c r="AO3" s="446"/>
      <c r="AP3" s="275"/>
    </row>
    <row r="4" spans="2:42" ht="30" customHeight="1">
      <c r="B4" s="404"/>
      <c r="C4" s="338"/>
      <c r="D4" s="341" t="s">
        <v>188</v>
      </c>
      <c r="E4" s="335" t="s">
        <v>187</v>
      </c>
      <c r="F4" s="334" t="s">
        <v>186</v>
      </c>
      <c r="G4" s="345"/>
      <c r="H4" s="336" t="s">
        <v>185</v>
      </c>
      <c r="I4" s="335" t="s">
        <v>188</v>
      </c>
      <c r="J4" s="335" t="s">
        <v>187</v>
      </c>
      <c r="K4" s="334" t="s">
        <v>186</v>
      </c>
      <c r="L4" s="340"/>
      <c r="M4" s="432" t="s">
        <v>185</v>
      </c>
      <c r="N4" s="275"/>
      <c r="O4" s="275"/>
      <c r="P4" s="339"/>
      <c r="Q4" s="338"/>
      <c r="R4" s="341" t="s">
        <v>188</v>
      </c>
      <c r="S4" s="335" t="s">
        <v>187</v>
      </c>
      <c r="T4" s="334" t="s">
        <v>186</v>
      </c>
      <c r="U4" s="345"/>
      <c r="V4" s="336" t="s">
        <v>185</v>
      </c>
      <c r="W4" s="335" t="s">
        <v>188</v>
      </c>
      <c r="X4" s="335" t="s">
        <v>187</v>
      </c>
      <c r="Y4" s="334" t="s">
        <v>186</v>
      </c>
      <c r="Z4" s="340"/>
      <c r="AA4" s="432" t="s">
        <v>185</v>
      </c>
      <c r="AB4" s="275"/>
      <c r="AC4" s="275"/>
      <c r="AD4" s="339"/>
      <c r="AE4" s="338"/>
      <c r="AF4" s="341" t="s">
        <v>188</v>
      </c>
      <c r="AG4" s="335" t="s">
        <v>187</v>
      </c>
      <c r="AH4" s="334" t="s">
        <v>186</v>
      </c>
      <c r="AI4" s="345"/>
      <c r="AJ4" s="336" t="s">
        <v>185</v>
      </c>
      <c r="AK4" s="335" t="s">
        <v>188</v>
      </c>
      <c r="AL4" s="335" t="s">
        <v>187</v>
      </c>
      <c r="AM4" s="334" t="s">
        <v>186</v>
      </c>
      <c r="AN4" s="340"/>
      <c r="AO4" s="432" t="s">
        <v>185</v>
      </c>
      <c r="AP4" s="275"/>
    </row>
    <row r="5" spans="2:42" ht="60" customHeight="1">
      <c r="B5" s="400"/>
      <c r="C5" s="321"/>
      <c r="D5" s="323"/>
      <c r="E5" s="319"/>
      <c r="F5" s="318"/>
      <c r="G5" s="317" t="s">
        <v>184</v>
      </c>
      <c r="H5" s="320"/>
      <c r="I5" s="319"/>
      <c r="J5" s="319"/>
      <c r="K5" s="318"/>
      <c r="L5" s="317" t="s">
        <v>184</v>
      </c>
      <c r="M5" s="430"/>
      <c r="N5" s="275"/>
      <c r="O5" s="275"/>
      <c r="P5" s="322"/>
      <c r="Q5" s="321"/>
      <c r="R5" s="323"/>
      <c r="S5" s="319"/>
      <c r="T5" s="318"/>
      <c r="U5" s="317" t="s">
        <v>184</v>
      </c>
      <c r="V5" s="320"/>
      <c r="W5" s="319"/>
      <c r="X5" s="319"/>
      <c r="Y5" s="318"/>
      <c r="Z5" s="317" t="s">
        <v>184</v>
      </c>
      <c r="AA5" s="430"/>
      <c r="AB5" s="275"/>
      <c r="AC5" s="275"/>
      <c r="AD5" s="322"/>
      <c r="AE5" s="321"/>
      <c r="AF5" s="323"/>
      <c r="AG5" s="319"/>
      <c r="AH5" s="318"/>
      <c r="AI5" s="317" t="s">
        <v>184</v>
      </c>
      <c r="AJ5" s="320"/>
      <c r="AK5" s="319"/>
      <c r="AL5" s="319"/>
      <c r="AM5" s="318"/>
      <c r="AN5" s="317" t="s">
        <v>184</v>
      </c>
      <c r="AO5" s="430"/>
      <c r="AP5" s="275"/>
    </row>
    <row r="6" spans="2:42" ht="18" customHeight="1">
      <c r="B6" s="447" t="s">
        <v>182</v>
      </c>
      <c r="C6" s="448"/>
      <c r="D6" s="313">
        <v>47.8</v>
      </c>
      <c r="E6" s="313">
        <v>19.3</v>
      </c>
      <c r="F6" s="312">
        <v>475.9</v>
      </c>
      <c r="G6" s="312">
        <v>448</v>
      </c>
      <c r="H6" s="311">
        <v>1632</v>
      </c>
      <c r="I6" s="313">
        <v>49.1</v>
      </c>
      <c r="J6" s="313">
        <v>17.3</v>
      </c>
      <c r="K6" s="312">
        <v>412.6</v>
      </c>
      <c r="L6" s="312">
        <v>393.7</v>
      </c>
      <c r="M6" s="311">
        <v>1052.4000000000001</v>
      </c>
      <c r="N6" s="275"/>
      <c r="O6" s="275"/>
      <c r="P6" s="447" t="s">
        <v>182</v>
      </c>
      <c r="Q6" s="448"/>
      <c r="R6" s="313">
        <v>49.2</v>
      </c>
      <c r="S6" s="313">
        <v>20.9</v>
      </c>
      <c r="T6" s="312">
        <v>504.5</v>
      </c>
      <c r="U6" s="312">
        <v>490.8</v>
      </c>
      <c r="V6" s="311">
        <v>1913.3</v>
      </c>
      <c r="W6" s="313">
        <v>49.9</v>
      </c>
      <c r="X6" s="313">
        <v>18.3</v>
      </c>
      <c r="Y6" s="312">
        <v>417.2</v>
      </c>
      <c r="Z6" s="312">
        <v>403.4</v>
      </c>
      <c r="AA6" s="311">
        <v>1144.4000000000001</v>
      </c>
      <c r="AB6" s="275"/>
      <c r="AC6" s="275"/>
      <c r="AD6" s="447" t="s">
        <v>182</v>
      </c>
      <c r="AE6" s="448"/>
      <c r="AF6" s="313">
        <v>41.2</v>
      </c>
      <c r="AG6" s="313">
        <v>10.6</v>
      </c>
      <c r="AH6" s="312">
        <v>321.89999999999998</v>
      </c>
      <c r="AI6" s="312">
        <v>291.10000000000002</v>
      </c>
      <c r="AJ6" s="311">
        <v>802.5</v>
      </c>
      <c r="AK6" s="313">
        <v>43.9</v>
      </c>
      <c r="AL6" s="313">
        <v>9.6</v>
      </c>
      <c r="AM6" s="312">
        <v>292.60000000000002</v>
      </c>
      <c r="AN6" s="312">
        <v>271.5</v>
      </c>
      <c r="AO6" s="311">
        <v>515.20000000000005</v>
      </c>
      <c r="AP6" s="275"/>
    </row>
    <row r="7" spans="2:42" ht="18" customHeight="1">
      <c r="B7" s="300"/>
      <c r="C7" s="303" t="s">
        <v>181</v>
      </c>
      <c r="D7" s="299">
        <v>19.399999999999999</v>
      </c>
      <c r="E7" s="299">
        <v>0.8</v>
      </c>
      <c r="F7" s="298">
        <v>205.8</v>
      </c>
      <c r="G7" s="298">
        <v>196.4</v>
      </c>
      <c r="H7" s="297">
        <v>139.69999999999999</v>
      </c>
      <c r="I7" s="299">
        <v>19.5</v>
      </c>
      <c r="J7" s="299">
        <v>1.4</v>
      </c>
      <c r="K7" s="298">
        <v>178.5</v>
      </c>
      <c r="L7" s="298">
        <v>177</v>
      </c>
      <c r="M7" s="297">
        <v>364.1</v>
      </c>
      <c r="N7" s="275"/>
      <c r="O7" s="275"/>
      <c r="P7" s="300"/>
      <c r="Q7" s="303" t="s">
        <v>181</v>
      </c>
      <c r="R7" s="449" t="s">
        <v>170</v>
      </c>
      <c r="S7" s="449" t="s">
        <v>170</v>
      </c>
      <c r="T7" s="450" t="s">
        <v>170</v>
      </c>
      <c r="U7" s="450" t="s">
        <v>170</v>
      </c>
      <c r="V7" s="451" t="s">
        <v>170</v>
      </c>
      <c r="W7" s="449" t="s">
        <v>170</v>
      </c>
      <c r="X7" s="449" t="s">
        <v>170</v>
      </c>
      <c r="Y7" s="450" t="s">
        <v>170</v>
      </c>
      <c r="Z7" s="450" t="s">
        <v>170</v>
      </c>
      <c r="AA7" s="451" t="s">
        <v>170</v>
      </c>
      <c r="AB7" s="275"/>
      <c r="AC7" s="275"/>
      <c r="AD7" s="300"/>
      <c r="AE7" s="275" t="s">
        <v>181</v>
      </c>
      <c r="AF7" s="299">
        <v>19.100000000000001</v>
      </c>
      <c r="AG7" s="299">
        <v>1</v>
      </c>
      <c r="AH7" s="298">
        <v>207.5</v>
      </c>
      <c r="AI7" s="298">
        <v>192.2</v>
      </c>
      <c r="AJ7" s="297">
        <v>166.2</v>
      </c>
      <c r="AK7" s="299">
        <v>19.100000000000001</v>
      </c>
      <c r="AL7" s="299">
        <v>0.9</v>
      </c>
      <c r="AM7" s="298">
        <v>198.6</v>
      </c>
      <c r="AN7" s="298">
        <v>187.3</v>
      </c>
      <c r="AO7" s="297">
        <v>100</v>
      </c>
      <c r="AP7" s="275"/>
    </row>
    <row r="8" spans="2:42" ht="18" customHeight="1">
      <c r="B8" s="300"/>
      <c r="C8" s="303" t="s">
        <v>180</v>
      </c>
      <c r="D8" s="299">
        <v>23.6</v>
      </c>
      <c r="E8" s="299">
        <v>3.4</v>
      </c>
      <c r="F8" s="298">
        <v>293.10000000000002</v>
      </c>
      <c r="G8" s="298">
        <v>255.8</v>
      </c>
      <c r="H8" s="297">
        <v>503.5</v>
      </c>
      <c r="I8" s="299">
        <v>23.5</v>
      </c>
      <c r="J8" s="299">
        <v>3.5</v>
      </c>
      <c r="K8" s="298">
        <v>297.10000000000002</v>
      </c>
      <c r="L8" s="298">
        <v>265.5</v>
      </c>
      <c r="M8" s="297">
        <v>420</v>
      </c>
      <c r="N8" s="275"/>
      <c r="O8" s="275"/>
      <c r="P8" s="300"/>
      <c r="Q8" s="303" t="s">
        <v>180</v>
      </c>
      <c r="R8" s="299">
        <v>23.9</v>
      </c>
      <c r="S8" s="299">
        <v>3.8</v>
      </c>
      <c r="T8" s="298">
        <v>425.6</v>
      </c>
      <c r="U8" s="298">
        <v>412.5</v>
      </c>
      <c r="V8" s="297">
        <v>547.4</v>
      </c>
      <c r="W8" s="299">
        <v>24</v>
      </c>
      <c r="X8" s="299">
        <v>3.9</v>
      </c>
      <c r="Y8" s="298">
        <v>443.6</v>
      </c>
      <c r="Z8" s="298">
        <v>429.6</v>
      </c>
      <c r="AA8" s="297">
        <v>581.29999999999995</v>
      </c>
      <c r="AB8" s="275"/>
      <c r="AC8" s="275"/>
      <c r="AD8" s="300"/>
      <c r="AE8" s="275" t="s">
        <v>180</v>
      </c>
      <c r="AF8" s="299">
        <v>23</v>
      </c>
      <c r="AG8" s="299">
        <v>2.2000000000000002</v>
      </c>
      <c r="AH8" s="298">
        <v>251.1</v>
      </c>
      <c r="AI8" s="298">
        <v>228.3</v>
      </c>
      <c r="AJ8" s="297">
        <v>424.2</v>
      </c>
      <c r="AK8" s="299">
        <v>22.9</v>
      </c>
      <c r="AL8" s="299">
        <v>2.2000000000000002</v>
      </c>
      <c r="AM8" s="298">
        <v>231.9</v>
      </c>
      <c r="AN8" s="298">
        <v>217.3</v>
      </c>
      <c r="AO8" s="297">
        <v>321.39999999999998</v>
      </c>
      <c r="AP8" s="275"/>
    </row>
    <row r="9" spans="2:42" ht="18" customHeight="1">
      <c r="B9" s="300"/>
      <c r="C9" s="303" t="s">
        <v>179</v>
      </c>
      <c r="D9" s="299">
        <v>27.9</v>
      </c>
      <c r="E9" s="299">
        <v>6</v>
      </c>
      <c r="F9" s="298">
        <v>341.8</v>
      </c>
      <c r="G9" s="298">
        <v>304.10000000000002</v>
      </c>
      <c r="H9" s="297">
        <v>810.4</v>
      </c>
      <c r="I9" s="299">
        <v>28</v>
      </c>
      <c r="J9" s="299">
        <v>6</v>
      </c>
      <c r="K9" s="298">
        <v>326.7</v>
      </c>
      <c r="L9" s="298">
        <v>301.89999999999998</v>
      </c>
      <c r="M9" s="297">
        <v>704.9</v>
      </c>
      <c r="N9" s="275"/>
      <c r="O9" s="275"/>
      <c r="P9" s="300"/>
      <c r="Q9" s="303" t="s">
        <v>179</v>
      </c>
      <c r="R9" s="299">
        <v>28.4</v>
      </c>
      <c r="S9" s="299">
        <v>6.3</v>
      </c>
      <c r="T9" s="298">
        <v>409</v>
      </c>
      <c r="U9" s="298">
        <v>394.6</v>
      </c>
      <c r="V9" s="297">
        <v>820.3</v>
      </c>
      <c r="W9" s="299">
        <v>28.5</v>
      </c>
      <c r="X9" s="299">
        <v>7.1</v>
      </c>
      <c r="Y9" s="298">
        <v>417</v>
      </c>
      <c r="Z9" s="298">
        <v>404.4</v>
      </c>
      <c r="AA9" s="297">
        <v>799.8</v>
      </c>
      <c r="AB9" s="275"/>
      <c r="AC9" s="275"/>
      <c r="AD9" s="300"/>
      <c r="AE9" s="275" t="s">
        <v>179</v>
      </c>
      <c r="AF9" s="299">
        <v>27.4</v>
      </c>
      <c r="AG9" s="299">
        <v>4.4000000000000004</v>
      </c>
      <c r="AH9" s="298">
        <v>292.10000000000002</v>
      </c>
      <c r="AI9" s="298">
        <v>260.39999999999998</v>
      </c>
      <c r="AJ9" s="297">
        <v>728.4</v>
      </c>
      <c r="AK9" s="299">
        <v>27.6</v>
      </c>
      <c r="AL9" s="299">
        <v>4.0999999999999996</v>
      </c>
      <c r="AM9" s="298">
        <v>264.89999999999998</v>
      </c>
      <c r="AN9" s="298">
        <v>246.6</v>
      </c>
      <c r="AO9" s="297">
        <v>494.5</v>
      </c>
      <c r="AP9" s="275"/>
    </row>
    <row r="10" spans="2:42" ht="18" customHeight="1">
      <c r="B10" s="300"/>
      <c r="C10" s="303" t="s">
        <v>178</v>
      </c>
      <c r="D10" s="299">
        <v>32.799999999999997</v>
      </c>
      <c r="E10" s="299">
        <v>9.3000000000000007</v>
      </c>
      <c r="F10" s="298">
        <v>382.5</v>
      </c>
      <c r="G10" s="298">
        <v>340.2</v>
      </c>
      <c r="H10" s="297">
        <v>1104.9000000000001</v>
      </c>
      <c r="I10" s="299">
        <v>32.700000000000003</v>
      </c>
      <c r="J10" s="299">
        <v>8.6</v>
      </c>
      <c r="K10" s="298">
        <v>352.7</v>
      </c>
      <c r="L10" s="298">
        <v>326.89999999999998</v>
      </c>
      <c r="M10" s="297">
        <v>860</v>
      </c>
      <c r="N10" s="275"/>
      <c r="O10" s="275"/>
      <c r="P10" s="300"/>
      <c r="Q10" s="303" t="s">
        <v>178</v>
      </c>
      <c r="R10" s="299">
        <v>32.9</v>
      </c>
      <c r="S10" s="299">
        <v>8.8000000000000007</v>
      </c>
      <c r="T10" s="298">
        <v>429.1</v>
      </c>
      <c r="U10" s="298">
        <v>408.4</v>
      </c>
      <c r="V10" s="297">
        <v>1149</v>
      </c>
      <c r="W10" s="299">
        <v>32.799999999999997</v>
      </c>
      <c r="X10" s="299">
        <v>8.5</v>
      </c>
      <c r="Y10" s="298">
        <v>395.1</v>
      </c>
      <c r="Z10" s="298">
        <v>374</v>
      </c>
      <c r="AA10" s="297">
        <v>881</v>
      </c>
      <c r="AB10" s="275"/>
      <c r="AC10" s="275"/>
      <c r="AD10" s="300"/>
      <c r="AE10" s="275" t="s">
        <v>178</v>
      </c>
      <c r="AF10" s="299">
        <v>32.5</v>
      </c>
      <c r="AG10" s="299">
        <v>6.9</v>
      </c>
      <c r="AH10" s="298">
        <v>317.5</v>
      </c>
      <c r="AI10" s="298">
        <v>284</v>
      </c>
      <c r="AJ10" s="297">
        <v>839.6</v>
      </c>
      <c r="AK10" s="299">
        <v>32.5</v>
      </c>
      <c r="AL10" s="299">
        <v>6</v>
      </c>
      <c r="AM10" s="298">
        <v>286.3</v>
      </c>
      <c r="AN10" s="298">
        <v>265.39999999999998</v>
      </c>
      <c r="AO10" s="297">
        <v>553.6</v>
      </c>
      <c r="AP10" s="275"/>
    </row>
    <row r="11" spans="2:42" ht="18" customHeight="1">
      <c r="B11" s="300"/>
      <c r="C11" s="303" t="s">
        <v>177</v>
      </c>
      <c r="D11" s="299">
        <v>37.700000000000003</v>
      </c>
      <c r="E11" s="299">
        <v>12.7</v>
      </c>
      <c r="F11" s="298">
        <v>430.4</v>
      </c>
      <c r="G11" s="298">
        <v>388.7</v>
      </c>
      <c r="H11" s="297">
        <v>1387.3</v>
      </c>
      <c r="I11" s="299">
        <v>37.700000000000003</v>
      </c>
      <c r="J11" s="299">
        <v>11.4</v>
      </c>
      <c r="K11" s="298">
        <v>385.7</v>
      </c>
      <c r="L11" s="298">
        <v>358.4</v>
      </c>
      <c r="M11" s="297">
        <v>948.7</v>
      </c>
      <c r="N11" s="275"/>
      <c r="O11" s="275"/>
      <c r="P11" s="300"/>
      <c r="Q11" s="303" t="s">
        <v>177</v>
      </c>
      <c r="R11" s="299">
        <v>37.9</v>
      </c>
      <c r="S11" s="299">
        <v>13</v>
      </c>
      <c r="T11" s="298">
        <v>490.2</v>
      </c>
      <c r="U11" s="298">
        <v>468.2</v>
      </c>
      <c r="V11" s="297">
        <v>1615</v>
      </c>
      <c r="W11" s="299">
        <v>37.9</v>
      </c>
      <c r="X11" s="299">
        <v>11.7</v>
      </c>
      <c r="Y11" s="298">
        <v>415</v>
      </c>
      <c r="Z11" s="298">
        <v>393</v>
      </c>
      <c r="AA11" s="297">
        <v>1002.5</v>
      </c>
      <c r="AB11" s="275"/>
      <c r="AC11" s="275"/>
      <c r="AD11" s="300"/>
      <c r="AE11" s="275" t="s">
        <v>177</v>
      </c>
      <c r="AF11" s="299">
        <v>37.5</v>
      </c>
      <c r="AG11" s="299">
        <v>9.1999999999999993</v>
      </c>
      <c r="AH11" s="298">
        <v>335</v>
      </c>
      <c r="AI11" s="298">
        <v>301.10000000000002</v>
      </c>
      <c r="AJ11" s="297">
        <v>895.2</v>
      </c>
      <c r="AK11" s="299">
        <v>37.5</v>
      </c>
      <c r="AL11" s="299">
        <v>7.7</v>
      </c>
      <c r="AM11" s="298">
        <v>300</v>
      </c>
      <c r="AN11" s="298">
        <v>277.60000000000002</v>
      </c>
      <c r="AO11" s="297">
        <v>590.20000000000005</v>
      </c>
      <c r="AP11" s="275"/>
    </row>
    <row r="12" spans="2:42" ht="18" customHeight="1">
      <c r="B12" s="300"/>
      <c r="C12" s="303" t="s">
        <v>176</v>
      </c>
      <c r="D12" s="299">
        <v>42.6</v>
      </c>
      <c r="E12" s="299">
        <v>15.7</v>
      </c>
      <c r="F12" s="298">
        <v>453.4</v>
      </c>
      <c r="G12" s="298">
        <v>420.5</v>
      </c>
      <c r="H12" s="297">
        <v>1526.4</v>
      </c>
      <c r="I12" s="299">
        <v>42.6</v>
      </c>
      <c r="J12" s="299">
        <v>14</v>
      </c>
      <c r="K12" s="298">
        <v>395.1</v>
      </c>
      <c r="L12" s="298">
        <v>373.6</v>
      </c>
      <c r="M12" s="297">
        <v>1056.2</v>
      </c>
      <c r="N12" s="275"/>
      <c r="O12" s="275"/>
      <c r="P12" s="300"/>
      <c r="Q12" s="303" t="s">
        <v>176</v>
      </c>
      <c r="R12" s="299">
        <v>42.6</v>
      </c>
      <c r="S12" s="299">
        <v>16.2</v>
      </c>
      <c r="T12" s="298">
        <v>498.1</v>
      </c>
      <c r="U12" s="298">
        <v>482.3</v>
      </c>
      <c r="V12" s="297">
        <v>1932.6</v>
      </c>
      <c r="W12" s="299">
        <v>42.6</v>
      </c>
      <c r="X12" s="299">
        <v>14.5</v>
      </c>
      <c r="Y12" s="298">
        <v>412.1</v>
      </c>
      <c r="Z12" s="298">
        <v>397.8</v>
      </c>
      <c r="AA12" s="297">
        <v>1185</v>
      </c>
      <c r="AB12" s="275"/>
      <c r="AC12" s="275"/>
      <c r="AD12" s="300"/>
      <c r="AE12" s="275" t="s">
        <v>176</v>
      </c>
      <c r="AF12" s="299">
        <v>42.5</v>
      </c>
      <c r="AG12" s="299">
        <v>11.4</v>
      </c>
      <c r="AH12" s="298">
        <v>345.3</v>
      </c>
      <c r="AI12" s="298">
        <v>312.5</v>
      </c>
      <c r="AJ12" s="297">
        <v>906.9</v>
      </c>
      <c r="AK12" s="299">
        <v>42.5</v>
      </c>
      <c r="AL12" s="299">
        <v>9.5</v>
      </c>
      <c r="AM12" s="298">
        <v>308.5</v>
      </c>
      <c r="AN12" s="298">
        <v>285.8</v>
      </c>
      <c r="AO12" s="297">
        <v>578.1</v>
      </c>
      <c r="AP12" s="275"/>
    </row>
    <row r="13" spans="2:42" ht="18" customHeight="1">
      <c r="B13" s="300"/>
      <c r="C13" s="303" t="s">
        <v>175</v>
      </c>
      <c r="D13" s="299">
        <v>47.6</v>
      </c>
      <c r="E13" s="299">
        <v>19.2</v>
      </c>
      <c r="F13" s="298">
        <v>486</v>
      </c>
      <c r="G13" s="298">
        <v>458.3</v>
      </c>
      <c r="H13" s="297">
        <v>1710.6</v>
      </c>
      <c r="I13" s="299">
        <v>47.6</v>
      </c>
      <c r="J13" s="299">
        <v>17.3</v>
      </c>
      <c r="K13" s="298">
        <v>419.3</v>
      </c>
      <c r="L13" s="298">
        <v>399.4</v>
      </c>
      <c r="M13" s="297">
        <v>1174.5999999999999</v>
      </c>
      <c r="N13" s="275"/>
      <c r="O13" s="275"/>
      <c r="P13" s="300"/>
      <c r="Q13" s="303" t="s">
        <v>175</v>
      </c>
      <c r="R13" s="299">
        <v>47.7</v>
      </c>
      <c r="S13" s="299">
        <v>19.600000000000001</v>
      </c>
      <c r="T13" s="298">
        <v>510.3</v>
      </c>
      <c r="U13" s="298">
        <v>497.5</v>
      </c>
      <c r="V13" s="297">
        <v>1953.1</v>
      </c>
      <c r="W13" s="299">
        <v>47.7</v>
      </c>
      <c r="X13" s="299">
        <v>17.8</v>
      </c>
      <c r="Y13" s="298">
        <v>427</v>
      </c>
      <c r="Z13" s="298">
        <v>412.4</v>
      </c>
      <c r="AA13" s="297">
        <v>1243.7</v>
      </c>
      <c r="AB13" s="275"/>
      <c r="AC13" s="275"/>
      <c r="AD13" s="300"/>
      <c r="AE13" s="275" t="s">
        <v>175</v>
      </c>
      <c r="AF13" s="299">
        <v>47.6</v>
      </c>
      <c r="AG13" s="299">
        <v>13.7</v>
      </c>
      <c r="AH13" s="298">
        <v>347</v>
      </c>
      <c r="AI13" s="298">
        <v>314</v>
      </c>
      <c r="AJ13" s="297">
        <v>911.9</v>
      </c>
      <c r="AK13" s="299">
        <v>47.6</v>
      </c>
      <c r="AL13" s="299">
        <v>11</v>
      </c>
      <c r="AM13" s="298">
        <v>316.8</v>
      </c>
      <c r="AN13" s="298">
        <v>293.3</v>
      </c>
      <c r="AO13" s="297">
        <v>602.70000000000005</v>
      </c>
      <c r="AP13" s="275"/>
    </row>
    <row r="14" spans="2:42" ht="18" customHeight="1">
      <c r="B14" s="300"/>
      <c r="C14" s="303" t="s">
        <v>174</v>
      </c>
      <c r="D14" s="299">
        <v>52.5</v>
      </c>
      <c r="E14" s="299">
        <v>23.4</v>
      </c>
      <c r="F14" s="298">
        <v>508.3</v>
      </c>
      <c r="G14" s="298">
        <v>485.7</v>
      </c>
      <c r="H14" s="297">
        <v>1865.8</v>
      </c>
      <c r="I14" s="299">
        <v>52.4</v>
      </c>
      <c r="J14" s="299">
        <v>19.7</v>
      </c>
      <c r="K14" s="298">
        <v>435.1</v>
      </c>
      <c r="L14" s="298">
        <v>418.2</v>
      </c>
      <c r="M14" s="297">
        <v>1141.7</v>
      </c>
      <c r="N14" s="275"/>
      <c r="O14" s="275"/>
      <c r="P14" s="300"/>
      <c r="Q14" s="303" t="s">
        <v>174</v>
      </c>
      <c r="R14" s="299">
        <v>52.4</v>
      </c>
      <c r="S14" s="299">
        <v>23.9</v>
      </c>
      <c r="T14" s="298">
        <v>518.4</v>
      </c>
      <c r="U14" s="298">
        <v>505.7</v>
      </c>
      <c r="V14" s="297">
        <v>2048.1999999999998</v>
      </c>
      <c r="W14" s="299">
        <v>52.4</v>
      </c>
      <c r="X14" s="299">
        <v>19.8</v>
      </c>
      <c r="Y14" s="298">
        <v>435.7</v>
      </c>
      <c r="Z14" s="298">
        <v>423.3</v>
      </c>
      <c r="AA14" s="297">
        <v>1260.4000000000001</v>
      </c>
      <c r="AB14" s="275"/>
      <c r="AC14" s="275"/>
      <c r="AD14" s="300"/>
      <c r="AE14" s="275" t="s">
        <v>174</v>
      </c>
      <c r="AF14" s="299">
        <v>52.4</v>
      </c>
      <c r="AG14" s="299">
        <v>16.100000000000001</v>
      </c>
      <c r="AH14" s="298">
        <v>355.7</v>
      </c>
      <c r="AI14" s="298">
        <v>322.2</v>
      </c>
      <c r="AJ14" s="297">
        <v>951.8</v>
      </c>
      <c r="AK14" s="299">
        <v>52.4</v>
      </c>
      <c r="AL14" s="299">
        <v>12.7</v>
      </c>
      <c r="AM14" s="298">
        <v>317.3</v>
      </c>
      <c r="AN14" s="298">
        <v>292.39999999999998</v>
      </c>
      <c r="AO14" s="297">
        <v>584.20000000000005</v>
      </c>
      <c r="AP14" s="275"/>
    </row>
    <row r="15" spans="2:42" ht="18" customHeight="1">
      <c r="B15" s="300"/>
      <c r="C15" s="303" t="s">
        <v>173</v>
      </c>
      <c r="D15" s="299">
        <v>57.4</v>
      </c>
      <c r="E15" s="299">
        <v>26.6</v>
      </c>
      <c r="F15" s="298">
        <v>531.20000000000005</v>
      </c>
      <c r="G15" s="298">
        <v>513</v>
      </c>
      <c r="H15" s="297">
        <v>1987</v>
      </c>
      <c r="I15" s="299">
        <v>57.5</v>
      </c>
      <c r="J15" s="299">
        <v>21.6</v>
      </c>
      <c r="K15" s="298">
        <v>441.6</v>
      </c>
      <c r="L15" s="298">
        <v>426.8</v>
      </c>
      <c r="M15" s="297">
        <v>1124.9000000000001</v>
      </c>
      <c r="N15" s="275"/>
      <c r="O15" s="275"/>
      <c r="P15" s="300"/>
      <c r="Q15" s="303" t="s">
        <v>173</v>
      </c>
      <c r="R15" s="299">
        <v>57.4</v>
      </c>
      <c r="S15" s="299">
        <v>27.5</v>
      </c>
      <c r="T15" s="298">
        <v>524.9</v>
      </c>
      <c r="U15" s="298">
        <v>514.9</v>
      </c>
      <c r="V15" s="297">
        <v>2092.3000000000002</v>
      </c>
      <c r="W15" s="299">
        <v>57.4</v>
      </c>
      <c r="X15" s="299">
        <v>22.4</v>
      </c>
      <c r="Y15" s="298">
        <v>421.5</v>
      </c>
      <c r="Z15" s="298">
        <v>409.7</v>
      </c>
      <c r="AA15" s="297">
        <v>1188.8</v>
      </c>
      <c r="AB15" s="275"/>
      <c r="AC15" s="275"/>
      <c r="AD15" s="300"/>
      <c r="AE15" s="275" t="s">
        <v>173</v>
      </c>
      <c r="AF15" s="299">
        <v>57.4</v>
      </c>
      <c r="AG15" s="299">
        <v>19</v>
      </c>
      <c r="AH15" s="298">
        <v>358.4</v>
      </c>
      <c r="AI15" s="298">
        <v>325.8</v>
      </c>
      <c r="AJ15" s="297">
        <v>980.6</v>
      </c>
      <c r="AK15" s="299">
        <v>57.4</v>
      </c>
      <c r="AL15" s="299">
        <v>14.1</v>
      </c>
      <c r="AM15" s="298">
        <v>310.5</v>
      </c>
      <c r="AN15" s="298">
        <v>286.10000000000002</v>
      </c>
      <c r="AO15" s="297">
        <v>524.9</v>
      </c>
      <c r="AP15" s="275"/>
    </row>
    <row r="16" spans="2:42" ht="18" customHeight="1">
      <c r="B16" s="300"/>
      <c r="C16" s="303" t="s">
        <v>172</v>
      </c>
      <c r="D16" s="299">
        <v>62.1</v>
      </c>
      <c r="E16" s="299">
        <v>23.6</v>
      </c>
      <c r="F16" s="298">
        <v>491</v>
      </c>
      <c r="G16" s="298">
        <v>474.7</v>
      </c>
      <c r="H16" s="297">
        <v>1417.2</v>
      </c>
      <c r="I16" s="299">
        <v>62.4</v>
      </c>
      <c r="J16" s="299">
        <v>20.9</v>
      </c>
      <c r="K16" s="298">
        <v>437.4</v>
      </c>
      <c r="L16" s="298">
        <v>425.3</v>
      </c>
      <c r="M16" s="297">
        <v>965.8</v>
      </c>
      <c r="N16" s="275"/>
      <c r="O16" s="275"/>
      <c r="P16" s="300"/>
      <c r="Q16" s="303" t="s">
        <v>172</v>
      </c>
      <c r="R16" s="299">
        <v>62.1</v>
      </c>
      <c r="S16" s="299">
        <v>24.5</v>
      </c>
      <c r="T16" s="298">
        <v>441</v>
      </c>
      <c r="U16" s="298">
        <v>426.5</v>
      </c>
      <c r="V16" s="297">
        <v>1377.7</v>
      </c>
      <c r="W16" s="299">
        <v>62.3</v>
      </c>
      <c r="X16" s="299">
        <v>22.3</v>
      </c>
      <c r="Y16" s="298">
        <v>378.1</v>
      </c>
      <c r="Z16" s="298">
        <v>366.7</v>
      </c>
      <c r="AA16" s="297">
        <v>841.7</v>
      </c>
      <c r="AB16" s="275"/>
      <c r="AC16" s="275"/>
      <c r="AD16" s="300"/>
      <c r="AE16" s="275" t="s">
        <v>172</v>
      </c>
      <c r="AF16" s="299">
        <v>62.3</v>
      </c>
      <c r="AG16" s="299">
        <v>17.8</v>
      </c>
      <c r="AH16" s="298">
        <v>316.89999999999998</v>
      </c>
      <c r="AI16" s="298">
        <v>295.10000000000002</v>
      </c>
      <c r="AJ16" s="297">
        <v>640.6</v>
      </c>
      <c r="AK16" s="299">
        <v>62.4</v>
      </c>
      <c r="AL16" s="299">
        <v>14.9</v>
      </c>
      <c r="AM16" s="298">
        <v>292.89999999999998</v>
      </c>
      <c r="AN16" s="298">
        <v>273.7</v>
      </c>
      <c r="AO16" s="297">
        <v>391.4</v>
      </c>
      <c r="AP16" s="275"/>
    </row>
    <row r="17" spans="2:42" ht="18" customHeight="1">
      <c r="B17" s="300"/>
      <c r="C17" s="303" t="s">
        <v>171</v>
      </c>
      <c r="D17" s="299">
        <v>67.099999999999994</v>
      </c>
      <c r="E17" s="299">
        <v>25.1</v>
      </c>
      <c r="F17" s="298">
        <v>479.7</v>
      </c>
      <c r="G17" s="298">
        <v>468.1</v>
      </c>
      <c r="H17" s="297">
        <v>729.4</v>
      </c>
      <c r="I17" s="299">
        <v>67.3</v>
      </c>
      <c r="J17" s="299">
        <v>24.8</v>
      </c>
      <c r="K17" s="298">
        <v>380.9</v>
      </c>
      <c r="L17" s="298">
        <v>372.6</v>
      </c>
      <c r="M17" s="297">
        <v>615.79999999999995</v>
      </c>
      <c r="N17" s="275"/>
      <c r="O17" s="275"/>
      <c r="P17" s="300"/>
      <c r="Q17" s="303" t="s">
        <v>171</v>
      </c>
      <c r="R17" s="299">
        <v>67.2</v>
      </c>
      <c r="S17" s="299">
        <v>23</v>
      </c>
      <c r="T17" s="298">
        <v>323.10000000000002</v>
      </c>
      <c r="U17" s="298">
        <v>315.3</v>
      </c>
      <c r="V17" s="297">
        <v>476</v>
      </c>
      <c r="W17" s="299">
        <v>67.3</v>
      </c>
      <c r="X17" s="299">
        <v>23.7</v>
      </c>
      <c r="Y17" s="298">
        <v>311.10000000000002</v>
      </c>
      <c r="Z17" s="298">
        <v>304.3</v>
      </c>
      <c r="AA17" s="297">
        <v>427.8</v>
      </c>
      <c r="AB17" s="275"/>
      <c r="AC17" s="275"/>
      <c r="AD17" s="300"/>
      <c r="AE17" s="275" t="s">
        <v>171</v>
      </c>
      <c r="AF17" s="299">
        <v>67.2</v>
      </c>
      <c r="AG17" s="299">
        <v>16.5</v>
      </c>
      <c r="AH17" s="298">
        <v>272.2</v>
      </c>
      <c r="AI17" s="298">
        <v>257.2</v>
      </c>
      <c r="AJ17" s="297">
        <v>345.9</v>
      </c>
      <c r="AK17" s="299">
        <v>67.3</v>
      </c>
      <c r="AL17" s="299">
        <v>15.9</v>
      </c>
      <c r="AM17" s="298">
        <v>262.8</v>
      </c>
      <c r="AN17" s="298">
        <v>247.5</v>
      </c>
      <c r="AO17" s="297">
        <v>283.5</v>
      </c>
      <c r="AP17" s="275"/>
    </row>
    <row r="18" spans="2:42" ht="18" customHeight="1">
      <c r="B18" s="358"/>
      <c r="C18" s="302" t="s">
        <v>169</v>
      </c>
      <c r="D18" s="299">
        <v>73.900000000000006</v>
      </c>
      <c r="E18" s="299">
        <v>27.3</v>
      </c>
      <c r="F18" s="298">
        <v>406.4</v>
      </c>
      <c r="G18" s="298">
        <v>399.3</v>
      </c>
      <c r="H18" s="297">
        <v>623.4</v>
      </c>
      <c r="I18" s="299">
        <v>74.099999999999994</v>
      </c>
      <c r="J18" s="299">
        <v>28.4</v>
      </c>
      <c r="K18" s="298">
        <v>361.1</v>
      </c>
      <c r="L18" s="298">
        <v>354</v>
      </c>
      <c r="M18" s="297">
        <v>538.20000000000005</v>
      </c>
      <c r="N18" s="275"/>
      <c r="O18" s="275"/>
      <c r="P18" s="358"/>
      <c r="Q18" s="302" t="s">
        <v>169</v>
      </c>
      <c r="R18" s="299">
        <v>73.8</v>
      </c>
      <c r="S18" s="299">
        <v>36</v>
      </c>
      <c r="T18" s="298">
        <v>300.2</v>
      </c>
      <c r="U18" s="298">
        <v>294.3</v>
      </c>
      <c r="V18" s="297">
        <v>226.5</v>
      </c>
      <c r="W18" s="299">
        <v>74.099999999999994</v>
      </c>
      <c r="X18" s="299">
        <v>39.5</v>
      </c>
      <c r="Y18" s="298">
        <v>308.39999999999998</v>
      </c>
      <c r="Z18" s="298">
        <v>302.2</v>
      </c>
      <c r="AA18" s="297">
        <v>209.6</v>
      </c>
      <c r="AB18" s="275"/>
      <c r="AC18" s="275"/>
      <c r="AD18" s="358"/>
      <c r="AE18" s="301" t="s">
        <v>169</v>
      </c>
      <c r="AF18" s="299">
        <v>73.5</v>
      </c>
      <c r="AG18" s="299">
        <v>18.399999999999999</v>
      </c>
      <c r="AH18" s="298">
        <v>246.2</v>
      </c>
      <c r="AI18" s="298">
        <v>236.4</v>
      </c>
      <c r="AJ18" s="297">
        <v>229.4</v>
      </c>
      <c r="AK18" s="299">
        <v>73.5</v>
      </c>
      <c r="AL18" s="299">
        <v>18.7</v>
      </c>
      <c r="AM18" s="298">
        <v>240.1</v>
      </c>
      <c r="AN18" s="298">
        <v>229.9</v>
      </c>
      <c r="AO18" s="297">
        <v>221.3</v>
      </c>
      <c r="AP18" s="275"/>
    </row>
    <row r="19" spans="2:42" ht="18" customHeight="1">
      <c r="B19" s="452" t="s">
        <v>168</v>
      </c>
      <c r="C19" s="453"/>
      <c r="D19" s="293">
        <v>48</v>
      </c>
      <c r="E19" s="293">
        <v>19.8</v>
      </c>
      <c r="F19" s="292">
        <v>494.2</v>
      </c>
      <c r="G19" s="292">
        <v>465.4</v>
      </c>
      <c r="H19" s="291">
        <v>1721.9</v>
      </c>
      <c r="I19" s="293">
        <v>49.2</v>
      </c>
      <c r="J19" s="293">
        <v>17.7</v>
      </c>
      <c r="K19" s="292">
        <v>429.8</v>
      </c>
      <c r="L19" s="292">
        <v>409.6</v>
      </c>
      <c r="M19" s="291">
        <v>1093.7</v>
      </c>
      <c r="N19" s="275"/>
      <c r="O19" s="275"/>
      <c r="P19" s="452" t="s">
        <v>168</v>
      </c>
      <c r="Q19" s="453"/>
      <c r="R19" s="293">
        <v>49.2</v>
      </c>
      <c r="S19" s="293">
        <v>21.2</v>
      </c>
      <c r="T19" s="292">
        <v>514.29999999999995</v>
      </c>
      <c r="U19" s="292">
        <v>500.7</v>
      </c>
      <c r="V19" s="291">
        <v>1983</v>
      </c>
      <c r="W19" s="293">
        <v>50</v>
      </c>
      <c r="X19" s="293">
        <v>18.600000000000001</v>
      </c>
      <c r="Y19" s="292">
        <v>428.6</v>
      </c>
      <c r="Z19" s="292">
        <v>414.2</v>
      </c>
      <c r="AA19" s="291">
        <v>1173.5</v>
      </c>
      <c r="AB19" s="275"/>
      <c r="AC19" s="275"/>
      <c r="AD19" s="452" t="s">
        <v>168</v>
      </c>
      <c r="AE19" s="453"/>
      <c r="AF19" s="293">
        <v>41.5</v>
      </c>
      <c r="AG19" s="293">
        <v>11.4</v>
      </c>
      <c r="AH19" s="292">
        <v>351.2</v>
      </c>
      <c r="AI19" s="292">
        <v>311.89999999999998</v>
      </c>
      <c r="AJ19" s="291">
        <v>897.6</v>
      </c>
      <c r="AK19" s="293">
        <v>44.7</v>
      </c>
      <c r="AL19" s="293">
        <v>10.199999999999999</v>
      </c>
      <c r="AM19" s="292">
        <v>317.89999999999998</v>
      </c>
      <c r="AN19" s="292">
        <v>290.3</v>
      </c>
      <c r="AO19" s="291">
        <v>525.9</v>
      </c>
      <c r="AP19" s="275"/>
    </row>
    <row r="20" spans="2:42" ht="18" customHeight="1">
      <c r="B20" s="454" t="s">
        <v>167</v>
      </c>
      <c r="C20" s="455"/>
      <c r="D20" s="287">
        <v>46.8</v>
      </c>
      <c r="E20" s="287">
        <v>17.2</v>
      </c>
      <c r="F20" s="286">
        <v>394.6</v>
      </c>
      <c r="G20" s="286">
        <v>371</v>
      </c>
      <c r="H20" s="285">
        <v>1234.9000000000001</v>
      </c>
      <c r="I20" s="287">
        <v>48.5</v>
      </c>
      <c r="J20" s="287">
        <v>15.7</v>
      </c>
      <c r="K20" s="286">
        <v>343.1</v>
      </c>
      <c r="L20" s="286">
        <v>329.5</v>
      </c>
      <c r="M20" s="285">
        <v>885.7</v>
      </c>
      <c r="N20" s="275"/>
      <c r="O20" s="275"/>
      <c r="P20" s="454" t="s">
        <v>167</v>
      </c>
      <c r="Q20" s="455"/>
      <c r="R20" s="287">
        <v>49.4</v>
      </c>
      <c r="S20" s="287">
        <v>19.3</v>
      </c>
      <c r="T20" s="286">
        <v>444.6</v>
      </c>
      <c r="U20" s="286">
        <v>430.8</v>
      </c>
      <c r="V20" s="285">
        <v>1489.2</v>
      </c>
      <c r="W20" s="287">
        <v>49.6</v>
      </c>
      <c r="X20" s="287">
        <v>16.899999999999999</v>
      </c>
      <c r="Y20" s="286">
        <v>359.7</v>
      </c>
      <c r="Z20" s="286">
        <v>348.5</v>
      </c>
      <c r="AA20" s="285">
        <v>996.9</v>
      </c>
      <c r="AB20" s="275"/>
      <c r="AC20" s="275"/>
      <c r="AD20" s="454" t="s">
        <v>167</v>
      </c>
      <c r="AE20" s="455"/>
      <c r="AF20" s="287">
        <v>40.700000000000003</v>
      </c>
      <c r="AG20" s="287">
        <v>9.4</v>
      </c>
      <c r="AH20" s="286">
        <v>278.5</v>
      </c>
      <c r="AI20" s="286">
        <v>260.3</v>
      </c>
      <c r="AJ20" s="285">
        <v>662</v>
      </c>
      <c r="AK20" s="287">
        <v>42.7</v>
      </c>
      <c r="AL20" s="287">
        <v>8.8000000000000007</v>
      </c>
      <c r="AM20" s="286">
        <v>254.7</v>
      </c>
      <c r="AN20" s="286">
        <v>243.1</v>
      </c>
      <c r="AO20" s="285">
        <v>499.2</v>
      </c>
      <c r="AP20" s="275"/>
    </row>
    <row r="21" spans="2:42" ht="9.9499999999999993" customHeight="1">
      <c r="X21" s="458"/>
    </row>
    <row r="22" spans="2:42" ht="18" customHeight="1">
      <c r="B22" s="352" t="s">
        <v>191</v>
      </c>
      <c r="C22" s="355"/>
      <c r="D22" s="406" t="s">
        <v>190</v>
      </c>
      <c r="E22" s="405"/>
      <c r="F22" s="405"/>
      <c r="G22" s="405"/>
      <c r="H22" s="407"/>
      <c r="I22" s="349" t="s">
        <v>189</v>
      </c>
      <c r="J22" s="348"/>
      <c r="K22" s="348"/>
      <c r="L22" s="348"/>
      <c r="M22" s="348"/>
      <c r="P22" s="415" t="s">
        <v>191</v>
      </c>
      <c r="Q22" s="438"/>
      <c r="R22" s="459" t="s">
        <v>190</v>
      </c>
      <c r="S22" s="460"/>
      <c r="T22" s="460"/>
      <c r="U22" s="460"/>
      <c r="V22" s="461"/>
      <c r="W22" s="411" t="s">
        <v>189</v>
      </c>
      <c r="X22" s="410"/>
      <c r="Y22" s="410"/>
      <c r="Z22" s="410"/>
      <c r="AA22" s="410"/>
      <c r="AD22" s="352" t="s">
        <v>191</v>
      </c>
      <c r="AE22" s="351"/>
      <c r="AF22" s="406" t="s">
        <v>190</v>
      </c>
      <c r="AG22" s="405"/>
      <c r="AH22" s="405"/>
      <c r="AI22" s="405"/>
      <c r="AJ22" s="407"/>
      <c r="AK22" s="349" t="s">
        <v>189</v>
      </c>
      <c r="AL22" s="348"/>
      <c r="AM22" s="348"/>
      <c r="AN22" s="348"/>
      <c r="AO22" s="348"/>
    </row>
    <row r="23" spans="2:42" ht="30" customHeight="1">
      <c r="B23" s="339"/>
      <c r="C23" s="346"/>
      <c r="D23" s="335" t="s">
        <v>188</v>
      </c>
      <c r="E23" s="335" t="s">
        <v>187</v>
      </c>
      <c r="F23" s="334" t="s">
        <v>186</v>
      </c>
      <c r="G23" s="340"/>
      <c r="H23" s="336" t="s">
        <v>185</v>
      </c>
      <c r="I23" s="335" t="s">
        <v>188</v>
      </c>
      <c r="J23" s="335" t="s">
        <v>187</v>
      </c>
      <c r="K23" s="334" t="s">
        <v>186</v>
      </c>
      <c r="L23" s="333"/>
      <c r="M23" s="332" t="s">
        <v>185</v>
      </c>
      <c r="P23" s="404"/>
      <c r="Q23" s="346"/>
      <c r="R23" s="335" t="s">
        <v>188</v>
      </c>
      <c r="S23" s="335" t="s">
        <v>187</v>
      </c>
      <c r="T23" s="334" t="s">
        <v>186</v>
      </c>
      <c r="U23" s="340"/>
      <c r="V23" s="336" t="s">
        <v>185</v>
      </c>
      <c r="W23" s="335" t="s">
        <v>188</v>
      </c>
      <c r="X23" s="335" t="s">
        <v>187</v>
      </c>
      <c r="Y23" s="334" t="s">
        <v>186</v>
      </c>
      <c r="Z23" s="333"/>
      <c r="AA23" s="332" t="s">
        <v>185</v>
      </c>
      <c r="AD23" s="339"/>
      <c r="AE23" s="338"/>
      <c r="AF23" s="335" t="s">
        <v>188</v>
      </c>
      <c r="AG23" s="335" t="s">
        <v>187</v>
      </c>
      <c r="AH23" s="334" t="s">
        <v>186</v>
      </c>
      <c r="AI23" s="340"/>
      <c r="AJ23" s="336" t="s">
        <v>185</v>
      </c>
      <c r="AK23" s="335" t="s">
        <v>188</v>
      </c>
      <c r="AL23" s="335" t="s">
        <v>187</v>
      </c>
      <c r="AM23" s="334" t="s">
        <v>186</v>
      </c>
      <c r="AN23" s="333"/>
      <c r="AO23" s="332" t="s">
        <v>185</v>
      </c>
    </row>
    <row r="24" spans="2:42" ht="60" customHeight="1">
      <c r="B24" s="322"/>
      <c r="C24" s="325"/>
      <c r="D24" s="319"/>
      <c r="E24" s="319"/>
      <c r="F24" s="318"/>
      <c r="G24" s="329" t="s">
        <v>184</v>
      </c>
      <c r="H24" s="320"/>
      <c r="I24" s="319"/>
      <c r="J24" s="327"/>
      <c r="K24" s="318"/>
      <c r="L24" s="317" t="s">
        <v>184</v>
      </c>
      <c r="M24" s="316"/>
      <c r="P24" s="400"/>
      <c r="Q24" s="325"/>
      <c r="R24" s="319"/>
      <c r="S24" s="319"/>
      <c r="T24" s="318"/>
      <c r="U24" s="317" t="s">
        <v>184</v>
      </c>
      <c r="V24" s="320"/>
      <c r="W24" s="319"/>
      <c r="X24" s="319"/>
      <c r="Y24" s="318"/>
      <c r="Z24" s="317" t="s">
        <v>184</v>
      </c>
      <c r="AA24" s="316"/>
      <c r="AD24" s="322"/>
      <c r="AE24" s="321"/>
      <c r="AF24" s="319"/>
      <c r="AG24" s="319"/>
      <c r="AH24" s="318"/>
      <c r="AI24" s="329" t="s">
        <v>184</v>
      </c>
      <c r="AJ24" s="320"/>
      <c r="AK24" s="319"/>
      <c r="AL24" s="327"/>
      <c r="AM24" s="318"/>
      <c r="AN24" s="317" t="s">
        <v>184</v>
      </c>
      <c r="AO24" s="316"/>
    </row>
    <row r="25" spans="2:42" ht="18" customHeight="1">
      <c r="B25" s="462" t="s">
        <v>182</v>
      </c>
      <c r="C25" s="463"/>
      <c r="D25" s="306">
        <v>47.6</v>
      </c>
      <c r="E25" s="306">
        <v>19.399999999999999</v>
      </c>
      <c r="F25" s="305">
        <v>460.1</v>
      </c>
      <c r="G25" s="305">
        <v>434.3</v>
      </c>
      <c r="H25" s="304">
        <v>1571.7</v>
      </c>
      <c r="I25" s="306">
        <v>46.8</v>
      </c>
      <c r="J25" s="306">
        <v>20.8</v>
      </c>
      <c r="K25" s="305">
        <v>547</v>
      </c>
      <c r="L25" s="305">
        <v>509.3</v>
      </c>
      <c r="M25" s="304">
        <v>2191.5</v>
      </c>
      <c r="P25" s="447" t="s">
        <v>182</v>
      </c>
      <c r="Q25" s="448"/>
      <c r="R25" s="313">
        <v>48.9</v>
      </c>
      <c r="S25" s="313">
        <v>20.9</v>
      </c>
      <c r="T25" s="312">
        <v>482.4</v>
      </c>
      <c r="U25" s="312">
        <v>470.2</v>
      </c>
      <c r="V25" s="311">
        <v>1760.1</v>
      </c>
      <c r="W25" s="313">
        <v>49</v>
      </c>
      <c r="X25" s="313">
        <v>23.1</v>
      </c>
      <c r="Y25" s="312">
        <v>605.79999999999995</v>
      </c>
      <c r="Z25" s="312">
        <v>590.5</v>
      </c>
      <c r="AA25" s="311">
        <v>2757</v>
      </c>
      <c r="AD25" s="462" t="s">
        <v>182</v>
      </c>
      <c r="AE25" s="463"/>
      <c r="AF25" s="306">
        <v>40.200000000000003</v>
      </c>
      <c r="AG25" s="306">
        <v>10.199999999999999</v>
      </c>
      <c r="AH25" s="305">
        <v>313.3</v>
      </c>
      <c r="AI25" s="305">
        <v>282.89999999999998</v>
      </c>
      <c r="AJ25" s="304">
        <v>781.4</v>
      </c>
      <c r="AK25" s="306">
        <v>39.700000000000003</v>
      </c>
      <c r="AL25" s="306">
        <v>11.9</v>
      </c>
      <c r="AM25" s="305">
        <v>358.7</v>
      </c>
      <c r="AN25" s="305">
        <v>318.39999999999998</v>
      </c>
      <c r="AO25" s="304">
        <v>1096.5</v>
      </c>
    </row>
    <row r="26" spans="2:42" ht="18" customHeight="1">
      <c r="B26" s="300"/>
      <c r="C26" s="303" t="s">
        <v>181</v>
      </c>
      <c r="D26" s="299">
        <v>19.5</v>
      </c>
      <c r="E26" s="299">
        <v>0.9</v>
      </c>
      <c r="F26" s="298">
        <v>187.3</v>
      </c>
      <c r="G26" s="298">
        <v>183.7</v>
      </c>
      <c r="H26" s="297">
        <v>100.6</v>
      </c>
      <c r="I26" s="299">
        <v>19.3</v>
      </c>
      <c r="J26" s="299">
        <v>0.5</v>
      </c>
      <c r="K26" s="298">
        <v>226.3</v>
      </c>
      <c r="L26" s="298">
        <v>210.9</v>
      </c>
      <c r="M26" s="297">
        <v>0</v>
      </c>
      <c r="P26" s="300"/>
      <c r="Q26" s="303" t="s">
        <v>181</v>
      </c>
      <c r="R26" s="449" t="s">
        <v>170</v>
      </c>
      <c r="S26" s="449" t="s">
        <v>170</v>
      </c>
      <c r="T26" s="450" t="s">
        <v>170</v>
      </c>
      <c r="U26" s="450" t="s">
        <v>170</v>
      </c>
      <c r="V26" s="451" t="s">
        <v>170</v>
      </c>
      <c r="W26" s="449" t="s">
        <v>170</v>
      </c>
      <c r="X26" s="449" t="s">
        <v>170</v>
      </c>
      <c r="Y26" s="450" t="s">
        <v>170</v>
      </c>
      <c r="Z26" s="450" t="s">
        <v>170</v>
      </c>
      <c r="AA26" s="451" t="s">
        <v>170</v>
      </c>
      <c r="AD26" s="300"/>
      <c r="AE26" s="275" t="s">
        <v>181</v>
      </c>
      <c r="AF26" s="299">
        <v>19.100000000000001</v>
      </c>
      <c r="AG26" s="299">
        <v>0.9</v>
      </c>
      <c r="AH26" s="298">
        <v>204.2</v>
      </c>
      <c r="AI26" s="298">
        <v>189.9</v>
      </c>
      <c r="AJ26" s="297">
        <v>158.69999999999999</v>
      </c>
      <c r="AK26" s="299">
        <v>19.100000000000001</v>
      </c>
      <c r="AL26" s="299">
        <v>1</v>
      </c>
      <c r="AM26" s="298">
        <v>216</v>
      </c>
      <c r="AN26" s="298">
        <v>197.4</v>
      </c>
      <c r="AO26" s="297">
        <v>211.2</v>
      </c>
    </row>
    <row r="27" spans="2:42" ht="18" customHeight="1">
      <c r="B27" s="300"/>
      <c r="C27" s="303" t="s">
        <v>180</v>
      </c>
      <c r="D27" s="299">
        <v>23.7</v>
      </c>
      <c r="E27" s="299">
        <v>3.4</v>
      </c>
      <c r="F27" s="298">
        <v>265.7</v>
      </c>
      <c r="G27" s="298">
        <v>237.6</v>
      </c>
      <c r="H27" s="297">
        <v>541.20000000000005</v>
      </c>
      <c r="I27" s="299">
        <v>23.6</v>
      </c>
      <c r="J27" s="299">
        <v>3.2</v>
      </c>
      <c r="K27" s="298">
        <v>301</v>
      </c>
      <c r="L27" s="298">
        <v>257.60000000000002</v>
      </c>
      <c r="M27" s="297">
        <v>531.70000000000005</v>
      </c>
      <c r="P27" s="300"/>
      <c r="Q27" s="303" t="s">
        <v>180</v>
      </c>
      <c r="R27" s="299">
        <v>24</v>
      </c>
      <c r="S27" s="299">
        <v>6</v>
      </c>
      <c r="T27" s="298">
        <v>272.5</v>
      </c>
      <c r="U27" s="298">
        <v>272.5</v>
      </c>
      <c r="V27" s="297">
        <v>585</v>
      </c>
      <c r="W27" s="299">
        <v>23.1</v>
      </c>
      <c r="X27" s="299">
        <v>0.7</v>
      </c>
      <c r="Y27" s="298">
        <v>223.6</v>
      </c>
      <c r="Z27" s="298">
        <v>218.7</v>
      </c>
      <c r="AA27" s="297">
        <v>0</v>
      </c>
      <c r="AD27" s="300"/>
      <c r="AE27" s="275" t="s">
        <v>180</v>
      </c>
      <c r="AF27" s="299">
        <v>23</v>
      </c>
      <c r="AG27" s="299">
        <v>2.2000000000000002</v>
      </c>
      <c r="AH27" s="298">
        <v>246</v>
      </c>
      <c r="AI27" s="298">
        <v>224.1</v>
      </c>
      <c r="AJ27" s="297">
        <v>426.9</v>
      </c>
      <c r="AK27" s="299">
        <v>23</v>
      </c>
      <c r="AL27" s="299">
        <v>2.2999999999999998</v>
      </c>
      <c r="AM27" s="298">
        <v>267.8</v>
      </c>
      <c r="AN27" s="298">
        <v>239</v>
      </c>
      <c r="AO27" s="297">
        <v>481.8</v>
      </c>
    </row>
    <row r="28" spans="2:42" ht="18" customHeight="1">
      <c r="B28" s="300"/>
      <c r="C28" s="303" t="s">
        <v>179</v>
      </c>
      <c r="D28" s="299">
        <v>28.1</v>
      </c>
      <c r="E28" s="299">
        <v>6.3</v>
      </c>
      <c r="F28" s="298">
        <v>333</v>
      </c>
      <c r="G28" s="298">
        <v>295.3</v>
      </c>
      <c r="H28" s="297">
        <v>868.7</v>
      </c>
      <c r="I28" s="299">
        <v>27.7</v>
      </c>
      <c r="J28" s="299">
        <v>5.8</v>
      </c>
      <c r="K28" s="298">
        <v>355.6</v>
      </c>
      <c r="L28" s="298">
        <v>310.8</v>
      </c>
      <c r="M28" s="297">
        <v>833.9</v>
      </c>
      <c r="P28" s="300"/>
      <c r="Q28" s="303" t="s">
        <v>179</v>
      </c>
      <c r="R28" s="299">
        <v>28.4</v>
      </c>
      <c r="S28" s="299">
        <v>5.7</v>
      </c>
      <c r="T28" s="298">
        <v>388.3</v>
      </c>
      <c r="U28" s="298">
        <v>368.4</v>
      </c>
      <c r="V28" s="297">
        <v>703.5</v>
      </c>
      <c r="W28" s="299">
        <v>28.3</v>
      </c>
      <c r="X28" s="299">
        <v>5.8</v>
      </c>
      <c r="Y28" s="298">
        <v>415.9</v>
      </c>
      <c r="Z28" s="298">
        <v>403.7</v>
      </c>
      <c r="AA28" s="297">
        <v>923.6</v>
      </c>
      <c r="AD28" s="300"/>
      <c r="AE28" s="275" t="s">
        <v>179</v>
      </c>
      <c r="AF28" s="299">
        <v>27.4</v>
      </c>
      <c r="AG28" s="299">
        <v>4.4000000000000004</v>
      </c>
      <c r="AH28" s="298">
        <v>285.10000000000002</v>
      </c>
      <c r="AI28" s="298">
        <v>255.6</v>
      </c>
      <c r="AJ28" s="297">
        <v>731.3</v>
      </c>
      <c r="AK28" s="299">
        <v>27.4</v>
      </c>
      <c r="AL28" s="299">
        <v>4.5</v>
      </c>
      <c r="AM28" s="298">
        <v>316.8</v>
      </c>
      <c r="AN28" s="298">
        <v>274.3</v>
      </c>
      <c r="AO28" s="297">
        <v>878.7</v>
      </c>
    </row>
    <row r="29" spans="2:42" ht="18" customHeight="1">
      <c r="B29" s="300"/>
      <c r="C29" s="303" t="s">
        <v>178</v>
      </c>
      <c r="D29" s="299">
        <v>32.799999999999997</v>
      </c>
      <c r="E29" s="299">
        <v>9.4</v>
      </c>
      <c r="F29" s="298">
        <v>365.3</v>
      </c>
      <c r="G29" s="298">
        <v>326</v>
      </c>
      <c r="H29" s="297">
        <v>1056</v>
      </c>
      <c r="I29" s="299">
        <v>32.700000000000003</v>
      </c>
      <c r="J29" s="299">
        <v>9.6</v>
      </c>
      <c r="K29" s="298">
        <v>419.6</v>
      </c>
      <c r="L29" s="298">
        <v>363</v>
      </c>
      <c r="M29" s="297">
        <v>1321.3</v>
      </c>
      <c r="P29" s="300"/>
      <c r="Q29" s="303" t="s">
        <v>178</v>
      </c>
      <c r="R29" s="299">
        <v>33.1</v>
      </c>
      <c r="S29" s="299">
        <v>8.6999999999999993</v>
      </c>
      <c r="T29" s="298">
        <v>428</v>
      </c>
      <c r="U29" s="298">
        <v>403.4</v>
      </c>
      <c r="V29" s="297">
        <v>1198.2</v>
      </c>
      <c r="W29" s="299">
        <v>32.700000000000003</v>
      </c>
      <c r="X29" s="299">
        <v>9.1999999999999993</v>
      </c>
      <c r="Y29" s="298">
        <v>476.3</v>
      </c>
      <c r="Z29" s="298">
        <v>460.4</v>
      </c>
      <c r="AA29" s="297">
        <v>1460.9</v>
      </c>
      <c r="AD29" s="300"/>
      <c r="AE29" s="275" t="s">
        <v>178</v>
      </c>
      <c r="AF29" s="299">
        <v>32.4</v>
      </c>
      <c r="AG29" s="299">
        <v>7</v>
      </c>
      <c r="AH29" s="298">
        <v>306.89999999999998</v>
      </c>
      <c r="AI29" s="298">
        <v>275.2</v>
      </c>
      <c r="AJ29" s="297">
        <v>825.6</v>
      </c>
      <c r="AK29" s="299">
        <v>32.5</v>
      </c>
      <c r="AL29" s="299">
        <v>7.6</v>
      </c>
      <c r="AM29" s="298">
        <v>353.9</v>
      </c>
      <c r="AN29" s="298">
        <v>308.2</v>
      </c>
      <c r="AO29" s="297">
        <v>1085.2</v>
      </c>
    </row>
    <row r="30" spans="2:42" ht="18" customHeight="1">
      <c r="B30" s="300"/>
      <c r="C30" s="303" t="s">
        <v>177</v>
      </c>
      <c r="D30" s="299">
        <v>37.799999999999997</v>
      </c>
      <c r="E30" s="299">
        <v>12.9</v>
      </c>
      <c r="F30" s="298">
        <v>407.4</v>
      </c>
      <c r="G30" s="298">
        <v>371.1</v>
      </c>
      <c r="H30" s="297">
        <v>1313.2</v>
      </c>
      <c r="I30" s="299">
        <v>37.6</v>
      </c>
      <c r="J30" s="299">
        <v>13.3</v>
      </c>
      <c r="K30" s="298">
        <v>485.8</v>
      </c>
      <c r="L30" s="298">
        <v>428.4</v>
      </c>
      <c r="M30" s="297">
        <v>1773</v>
      </c>
      <c r="P30" s="300"/>
      <c r="Q30" s="303" t="s">
        <v>177</v>
      </c>
      <c r="R30" s="299">
        <v>37.9</v>
      </c>
      <c r="S30" s="299">
        <v>12.9</v>
      </c>
      <c r="T30" s="298">
        <v>465.9</v>
      </c>
      <c r="U30" s="298">
        <v>449.9</v>
      </c>
      <c r="V30" s="297">
        <v>1455.5</v>
      </c>
      <c r="W30" s="299">
        <v>37.9</v>
      </c>
      <c r="X30" s="299">
        <v>14.2</v>
      </c>
      <c r="Y30" s="298">
        <v>588.5</v>
      </c>
      <c r="Z30" s="298">
        <v>558.9</v>
      </c>
      <c r="AA30" s="297">
        <v>2367.6</v>
      </c>
      <c r="AD30" s="300"/>
      <c r="AE30" s="275" t="s">
        <v>177</v>
      </c>
      <c r="AF30" s="299">
        <v>37.5</v>
      </c>
      <c r="AG30" s="299">
        <v>9.4</v>
      </c>
      <c r="AH30" s="298">
        <v>326.60000000000002</v>
      </c>
      <c r="AI30" s="298">
        <v>292.8</v>
      </c>
      <c r="AJ30" s="297">
        <v>865.5</v>
      </c>
      <c r="AK30" s="299">
        <v>37.5</v>
      </c>
      <c r="AL30" s="299">
        <v>10.4</v>
      </c>
      <c r="AM30" s="298">
        <v>374</v>
      </c>
      <c r="AN30" s="298">
        <v>330.1</v>
      </c>
      <c r="AO30" s="297">
        <v>1188.4000000000001</v>
      </c>
    </row>
    <row r="31" spans="2:42" ht="18" customHeight="1">
      <c r="B31" s="300"/>
      <c r="C31" s="303" t="s">
        <v>176</v>
      </c>
      <c r="D31" s="299">
        <v>42.6</v>
      </c>
      <c r="E31" s="299">
        <v>15.8</v>
      </c>
      <c r="F31" s="298">
        <v>435.5</v>
      </c>
      <c r="G31" s="298">
        <v>403</v>
      </c>
      <c r="H31" s="297">
        <v>1459.6</v>
      </c>
      <c r="I31" s="299">
        <v>42.5</v>
      </c>
      <c r="J31" s="299">
        <v>16.8</v>
      </c>
      <c r="K31" s="298">
        <v>517.20000000000005</v>
      </c>
      <c r="L31" s="298">
        <v>475.2</v>
      </c>
      <c r="M31" s="297">
        <v>1953.1</v>
      </c>
      <c r="P31" s="300"/>
      <c r="Q31" s="303" t="s">
        <v>176</v>
      </c>
      <c r="R31" s="299">
        <v>42.6</v>
      </c>
      <c r="S31" s="299">
        <v>16</v>
      </c>
      <c r="T31" s="298">
        <v>467.1</v>
      </c>
      <c r="U31" s="298">
        <v>451.2</v>
      </c>
      <c r="V31" s="297">
        <v>1705.5</v>
      </c>
      <c r="W31" s="299">
        <v>42.6</v>
      </c>
      <c r="X31" s="299">
        <v>17.5</v>
      </c>
      <c r="Y31" s="298">
        <v>596.29999999999995</v>
      </c>
      <c r="Z31" s="298">
        <v>579.6</v>
      </c>
      <c r="AA31" s="297">
        <v>2736.6</v>
      </c>
      <c r="AD31" s="300"/>
      <c r="AE31" s="275" t="s">
        <v>176</v>
      </c>
      <c r="AF31" s="299">
        <v>42.5</v>
      </c>
      <c r="AG31" s="299">
        <v>11.4</v>
      </c>
      <c r="AH31" s="298">
        <v>338.5</v>
      </c>
      <c r="AI31" s="298">
        <v>305.7</v>
      </c>
      <c r="AJ31" s="297">
        <v>891.6</v>
      </c>
      <c r="AK31" s="299">
        <v>42.5</v>
      </c>
      <c r="AL31" s="299">
        <v>13.3</v>
      </c>
      <c r="AM31" s="298">
        <v>389.8</v>
      </c>
      <c r="AN31" s="298">
        <v>346.9</v>
      </c>
      <c r="AO31" s="297">
        <v>1253.3</v>
      </c>
    </row>
    <row r="32" spans="2:42" ht="18" customHeight="1">
      <c r="B32" s="300"/>
      <c r="C32" s="303" t="s">
        <v>175</v>
      </c>
      <c r="D32" s="299">
        <v>47.7</v>
      </c>
      <c r="E32" s="299">
        <v>19.399999999999999</v>
      </c>
      <c r="F32" s="298">
        <v>470</v>
      </c>
      <c r="G32" s="298">
        <v>444.3</v>
      </c>
      <c r="H32" s="297">
        <v>1644.9</v>
      </c>
      <c r="I32" s="299">
        <v>47.6</v>
      </c>
      <c r="J32" s="299">
        <v>20.5</v>
      </c>
      <c r="K32" s="298">
        <v>560</v>
      </c>
      <c r="L32" s="298">
        <v>523.6</v>
      </c>
      <c r="M32" s="297">
        <v>2229.8000000000002</v>
      </c>
      <c r="P32" s="300"/>
      <c r="Q32" s="303" t="s">
        <v>175</v>
      </c>
      <c r="R32" s="299">
        <v>47.7</v>
      </c>
      <c r="S32" s="299">
        <v>20.100000000000001</v>
      </c>
      <c r="T32" s="298">
        <v>492</v>
      </c>
      <c r="U32" s="298">
        <v>480.5</v>
      </c>
      <c r="V32" s="297">
        <v>1835.9</v>
      </c>
      <c r="W32" s="299">
        <v>47.5</v>
      </c>
      <c r="X32" s="299">
        <v>20.3</v>
      </c>
      <c r="Y32" s="298">
        <v>606.20000000000005</v>
      </c>
      <c r="Z32" s="298">
        <v>593.1</v>
      </c>
      <c r="AA32" s="297">
        <v>2718.5</v>
      </c>
      <c r="AD32" s="300"/>
      <c r="AE32" s="275" t="s">
        <v>175</v>
      </c>
      <c r="AF32" s="299">
        <v>47.6</v>
      </c>
      <c r="AG32" s="299">
        <v>13.9</v>
      </c>
      <c r="AH32" s="298">
        <v>337.8</v>
      </c>
      <c r="AI32" s="298">
        <v>304.39999999999998</v>
      </c>
      <c r="AJ32" s="297">
        <v>895.2</v>
      </c>
      <c r="AK32" s="299">
        <v>47.6</v>
      </c>
      <c r="AL32" s="299">
        <v>16.399999999999999</v>
      </c>
      <c r="AM32" s="298">
        <v>391.1</v>
      </c>
      <c r="AN32" s="298">
        <v>348</v>
      </c>
      <c r="AO32" s="297">
        <v>1273.2</v>
      </c>
    </row>
    <row r="33" spans="2:42" ht="18" customHeight="1">
      <c r="B33" s="300"/>
      <c r="C33" s="303" t="s">
        <v>174</v>
      </c>
      <c r="D33" s="299">
        <v>52.4</v>
      </c>
      <c r="E33" s="299">
        <v>23.4</v>
      </c>
      <c r="F33" s="298">
        <v>482.3</v>
      </c>
      <c r="G33" s="298">
        <v>462.6</v>
      </c>
      <c r="H33" s="297">
        <v>1739.4</v>
      </c>
      <c r="I33" s="299">
        <v>52.6</v>
      </c>
      <c r="J33" s="299">
        <v>26.4</v>
      </c>
      <c r="K33" s="298">
        <v>598.1</v>
      </c>
      <c r="L33" s="298">
        <v>567.6</v>
      </c>
      <c r="M33" s="297">
        <v>2606.6999999999998</v>
      </c>
      <c r="P33" s="300"/>
      <c r="Q33" s="303" t="s">
        <v>174</v>
      </c>
      <c r="R33" s="299">
        <v>52.4</v>
      </c>
      <c r="S33" s="299">
        <v>24.2</v>
      </c>
      <c r="T33" s="298">
        <v>491.8</v>
      </c>
      <c r="U33" s="298">
        <v>480.5</v>
      </c>
      <c r="V33" s="297">
        <v>1833.1</v>
      </c>
      <c r="W33" s="299">
        <v>52.5</v>
      </c>
      <c r="X33" s="299">
        <v>26.9</v>
      </c>
      <c r="Y33" s="298">
        <v>613.20000000000005</v>
      </c>
      <c r="Z33" s="298">
        <v>598.70000000000005</v>
      </c>
      <c r="AA33" s="297">
        <v>2910.1</v>
      </c>
      <c r="AD33" s="300"/>
      <c r="AE33" s="275" t="s">
        <v>174</v>
      </c>
      <c r="AF33" s="299">
        <v>52.4</v>
      </c>
      <c r="AG33" s="299">
        <v>16</v>
      </c>
      <c r="AH33" s="298">
        <v>344</v>
      </c>
      <c r="AI33" s="298">
        <v>310.7</v>
      </c>
      <c r="AJ33" s="297">
        <v>898.9</v>
      </c>
      <c r="AK33" s="299">
        <v>52.4</v>
      </c>
      <c r="AL33" s="299">
        <v>19.8</v>
      </c>
      <c r="AM33" s="298">
        <v>408.1</v>
      </c>
      <c r="AN33" s="298">
        <v>365.3</v>
      </c>
      <c r="AO33" s="297">
        <v>1392.8</v>
      </c>
    </row>
    <row r="34" spans="2:42" ht="18" customHeight="1">
      <c r="B34" s="300"/>
      <c r="C34" s="303" t="s">
        <v>173</v>
      </c>
      <c r="D34" s="299">
        <v>57.5</v>
      </c>
      <c r="E34" s="299">
        <v>26.8</v>
      </c>
      <c r="F34" s="298">
        <v>513.1</v>
      </c>
      <c r="G34" s="298">
        <v>497.3</v>
      </c>
      <c r="H34" s="297">
        <v>1861.6</v>
      </c>
      <c r="I34" s="299">
        <v>57.3</v>
      </c>
      <c r="J34" s="299">
        <v>30.7</v>
      </c>
      <c r="K34" s="298">
        <v>625.70000000000005</v>
      </c>
      <c r="L34" s="298">
        <v>602</v>
      </c>
      <c r="M34" s="297">
        <v>2844.6</v>
      </c>
      <c r="P34" s="300"/>
      <c r="Q34" s="303" t="s">
        <v>173</v>
      </c>
      <c r="R34" s="299">
        <v>57.5</v>
      </c>
      <c r="S34" s="299">
        <v>27.6</v>
      </c>
      <c r="T34" s="298">
        <v>490.6</v>
      </c>
      <c r="U34" s="298">
        <v>483.2</v>
      </c>
      <c r="V34" s="297">
        <v>1849.9</v>
      </c>
      <c r="W34" s="299">
        <v>57.2</v>
      </c>
      <c r="X34" s="299">
        <v>31</v>
      </c>
      <c r="Y34" s="298">
        <v>634.20000000000005</v>
      </c>
      <c r="Z34" s="298">
        <v>622.79999999999995</v>
      </c>
      <c r="AA34" s="297">
        <v>2990.8</v>
      </c>
      <c r="AD34" s="300"/>
      <c r="AE34" s="275" t="s">
        <v>173</v>
      </c>
      <c r="AF34" s="299">
        <v>57.4</v>
      </c>
      <c r="AG34" s="299">
        <v>18.5</v>
      </c>
      <c r="AH34" s="298">
        <v>348.3</v>
      </c>
      <c r="AI34" s="298">
        <v>315.39999999999998</v>
      </c>
      <c r="AJ34" s="297">
        <v>914.1</v>
      </c>
      <c r="AK34" s="299">
        <v>57.4</v>
      </c>
      <c r="AL34" s="299">
        <v>24.6</v>
      </c>
      <c r="AM34" s="298">
        <v>417.5</v>
      </c>
      <c r="AN34" s="298">
        <v>376.8</v>
      </c>
      <c r="AO34" s="297">
        <v>1512.7</v>
      </c>
    </row>
    <row r="35" spans="2:42" ht="18" customHeight="1">
      <c r="B35" s="300"/>
      <c r="C35" s="303" t="s">
        <v>172</v>
      </c>
      <c r="D35" s="299">
        <v>62</v>
      </c>
      <c r="E35" s="299">
        <v>24.2</v>
      </c>
      <c r="F35" s="298">
        <v>513.9</v>
      </c>
      <c r="G35" s="298">
        <v>496.8</v>
      </c>
      <c r="H35" s="297">
        <v>1519.3</v>
      </c>
      <c r="I35" s="299">
        <v>61.7</v>
      </c>
      <c r="J35" s="299">
        <v>29.7</v>
      </c>
      <c r="K35" s="298">
        <v>589.79999999999995</v>
      </c>
      <c r="L35" s="298">
        <v>564.29999999999995</v>
      </c>
      <c r="M35" s="297">
        <v>2393.4</v>
      </c>
      <c r="P35" s="300"/>
      <c r="Q35" s="303" t="s">
        <v>172</v>
      </c>
      <c r="R35" s="299">
        <v>62</v>
      </c>
      <c r="S35" s="299">
        <v>23.4</v>
      </c>
      <c r="T35" s="298">
        <v>459.6</v>
      </c>
      <c r="U35" s="298">
        <v>448.5</v>
      </c>
      <c r="V35" s="297">
        <v>1599.4</v>
      </c>
      <c r="W35" s="299">
        <v>61.8</v>
      </c>
      <c r="X35" s="299">
        <v>31.3</v>
      </c>
      <c r="Y35" s="298">
        <v>568.9</v>
      </c>
      <c r="Z35" s="298">
        <v>542</v>
      </c>
      <c r="AA35" s="297">
        <v>2378</v>
      </c>
      <c r="AD35" s="300"/>
      <c r="AE35" s="275" t="s">
        <v>172</v>
      </c>
      <c r="AF35" s="299">
        <v>62.3</v>
      </c>
      <c r="AG35" s="299">
        <v>18.100000000000001</v>
      </c>
      <c r="AH35" s="298">
        <v>326.5</v>
      </c>
      <c r="AI35" s="298">
        <v>301.8</v>
      </c>
      <c r="AJ35" s="297">
        <v>646.79999999999995</v>
      </c>
      <c r="AK35" s="299">
        <v>62.1</v>
      </c>
      <c r="AL35" s="299">
        <v>23</v>
      </c>
      <c r="AM35" s="298">
        <v>350.2</v>
      </c>
      <c r="AN35" s="298">
        <v>327.39999999999998</v>
      </c>
      <c r="AO35" s="297">
        <v>1108.3</v>
      </c>
    </row>
    <row r="36" spans="2:42" ht="18" customHeight="1">
      <c r="B36" s="300"/>
      <c r="C36" s="303" t="s">
        <v>171</v>
      </c>
      <c r="D36" s="299">
        <v>66.8</v>
      </c>
      <c r="E36" s="299">
        <v>21.3</v>
      </c>
      <c r="F36" s="298">
        <v>600.9</v>
      </c>
      <c r="G36" s="298">
        <v>573.79999999999995</v>
      </c>
      <c r="H36" s="297">
        <v>1047.5999999999999</v>
      </c>
      <c r="I36" s="299">
        <v>66.7</v>
      </c>
      <c r="J36" s="299">
        <v>34</v>
      </c>
      <c r="K36" s="298">
        <v>870.3</v>
      </c>
      <c r="L36" s="298">
        <v>864.7</v>
      </c>
      <c r="M36" s="297">
        <v>868.9</v>
      </c>
      <c r="P36" s="300"/>
      <c r="Q36" s="303" t="s">
        <v>171</v>
      </c>
      <c r="R36" s="299">
        <v>66.900000000000006</v>
      </c>
      <c r="S36" s="299">
        <v>20.3</v>
      </c>
      <c r="T36" s="298">
        <v>353</v>
      </c>
      <c r="U36" s="298">
        <v>338.3</v>
      </c>
      <c r="V36" s="297">
        <v>620.1</v>
      </c>
      <c r="W36" s="299">
        <v>66.2</v>
      </c>
      <c r="X36" s="299">
        <v>14.2</v>
      </c>
      <c r="Y36" s="298">
        <v>509.6</v>
      </c>
      <c r="Z36" s="298">
        <v>504.2</v>
      </c>
      <c r="AA36" s="297">
        <v>1126.7</v>
      </c>
      <c r="AD36" s="300"/>
      <c r="AE36" s="275" t="s">
        <v>171</v>
      </c>
      <c r="AF36" s="299">
        <v>67</v>
      </c>
      <c r="AG36" s="299">
        <v>16.5</v>
      </c>
      <c r="AH36" s="298">
        <v>271.39999999999998</v>
      </c>
      <c r="AI36" s="298">
        <v>254.8</v>
      </c>
      <c r="AJ36" s="297">
        <v>361.1</v>
      </c>
      <c r="AK36" s="299">
        <v>67.2</v>
      </c>
      <c r="AL36" s="299">
        <v>19.5</v>
      </c>
      <c r="AM36" s="298">
        <v>331.9</v>
      </c>
      <c r="AN36" s="298">
        <v>322.3</v>
      </c>
      <c r="AO36" s="297">
        <v>696.1</v>
      </c>
    </row>
    <row r="37" spans="2:42" ht="18" customHeight="1">
      <c r="B37" s="300"/>
      <c r="C37" s="302" t="s">
        <v>169</v>
      </c>
      <c r="D37" s="299">
        <v>73.599999999999994</v>
      </c>
      <c r="E37" s="299">
        <v>23.8</v>
      </c>
      <c r="F37" s="298">
        <v>598.1</v>
      </c>
      <c r="G37" s="298">
        <v>589.70000000000005</v>
      </c>
      <c r="H37" s="297">
        <v>630</v>
      </c>
      <c r="I37" s="299">
        <v>72.7</v>
      </c>
      <c r="J37" s="299">
        <v>17.3</v>
      </c>
      <c r="K37" s="298">
        <v>668.5</v>
      </c>
      <c r="L37" s="298">
        <v>668.1</v>
      </c>
      <c r="M37" s="297">
        <v>2719.3</v>
      </c>
      <c r="P37" s="300"/>
      <c r="Q37" s="302" t="s">
        <v>169</v>
      </c>
      <c r="R37" s="299">
        <v>72.7</v>
      </c>
      <c r="S37" s="299">
        <v>18.2</v>
      </c>
      <c r="T37" s="298">
        <v>254.5</v>
      </c>
      <c r="U37" s="298">
        <v>249.6</v>
      </c>
      <c r="V37" s="297">
        <v>324.2</v>
      </c>
      <c r="W37" s="299">
        <v>72.099999999999994</v>
      </c>
      <c r="X37" s="299">
        <v>9.9</v>
      </c>
      <c r="Y37" s="298">
        <v>249.9</v>
      </c>
      <c r="Z37" s="298">
        <v>249.6</v>
      </c>
      <c r="AA37" s="297">
        <v>317.39999999999998</v>
      </c>
      <c r="AD37" s="300"/>
      <c r="AE37" s="275" t="s">
        <v>169</v>
      </c>
      <c r="AF37" s="299">
        <v>73.400000000000006</v>
      </c>
      <c r="AG37" s="299">
        <v>15.7</v>
      </c>
      <c r="AH37" s="298">
        <v>261</v>
      </c>
      <c r="AI37" s="298">
        <v>249.8</v>
      </c>
      <c r="AJ37" s="297">
        <v>182.7</v>
      </c>
      <c r="AK37" s="299">
        <v>73.400000000000006</v>
      </c>
      <c r="AL37" s="299">
        <v>20.2</v>
      </c>
      <c r="AM37" s="298">
        <v>277</v>
      </c>
      <c r="AN37" s="298">
        <v>272.89999999999998</v>
      </c>
      <c r="AO37" s="297">
        <v>387.5</v>
      </c>
    </row>
    <row r="38" spans="2:42" ht="18" customHeight="1">
      <c r="B38" s="452" t="s">
        <v>168</v>
      </c>
      <c r="C38" s="453"/>
      <c r="D38" s="293">
        <v>47.8</v>
      </c>
      <c r="E38" s="293">
        <v>19.8</v>
      </c>
      <c r="F38" s="292">
        <v>477.2</v>
      </c>
      <c r="G38" s="292">
        <v>450</v>
      </c>
      <c r="H38" s="291">
        <v>1655.3</v>
      </c>
      <c r="I38" s="293">
        <v>47.2</v>
      </c>
      <c r="J38" s="293">
        <v>21.4</v>
      </c>
      <c r="K38" s="292">
        <v>564.70000000000005</v>
      </c>
      <c r="L38" s="292">
        <v>527.1</v>
      </c>
      <c r="M38" s="291">
        <v>2303.3000000000002</v>
      </c>
      <c r="N38" s="275"/>
      <c r="O38" s="275"/>
      <c r="P38" s="452" t="s">
        <v>168</v>
      </c>
      <c r="Q38" s="453"/>
      <c r="R38" s="293">
        <v>48.9</v>
      </c>
      <c r="S38" s="293">
        <v>21.2</v>
      </c>
      <c r="T38" s="292">
        <v>489.4</v>
      </c>
      <c r="U38" s="292">
        <v>477.1</v>
      </c>
      <c r="V38" s="291">
        <v>1820.8</v>
      </c>
      <c r="W38" s="293">
        <v>49</v>
      </c>
      <c r="X38" s="293">
        <v>23.2</v>
      </c>
      <c r="Y38" s="292">
        <v>611.9</v>
      </c>
      <c r="Z38" s="292">
        <v>597.29999999999995</v>
      </c>
      <c r="AA38" s="291">
        <v>2821.5</v>
      </c>
      <c r="AB38" s="275"/>
      <c r="AC38" s="275"/>
      <c r="AD38" s="452" t="s">
        <v>168</v>
      </c>
      <c r="AE38" s="453"/>
      <c r="AF38" s="293">
        <v>40.299999999999997</v>
      </c>
      <c r="AG38" s="293">
        <v>11</v>
      </c>
      <c r="AH38" s="292">
        <v>340.1</v>
      </c>
      <c r="AI38" s="292">
        <v>300.8</v>
      </c>
      <c r="AJ38" s="291">
        <v>862.6</v>
      </c>
      <c r="AK38" s="293">
        <v>39.9</v>
      </c>
      <c r="AL38" s="293">
        <v>13.1</v>
      </c>
      <c r="AM38" s="292">
        <v>393.1</v>
      </c>
      <c r="AN38" s="292">
        <v>343</v>
      </c>
      <c r="AO38" s="291">
        <v>1275.4000000000001</v>
      </c>
      <c r="AP38" s="275"/>
    </row>
    <row r="39" spans="2:42" ht="18" customHeight="1">
      <c r="B39" s="454" t="s">
        <v>167</v>
      </c>
      <c r="C39" s="455"/>
      <c r="D39" s="287">
        <v>47.1</v>
      </c>
      <c r="E39" s="287">
        <v>17.8</v>
      </c>
      <c r="F39" s="286">
        <v>389.3</v>
      </c>
      <c r="G39" s="286">
        <v>369.1</v>
      </c>
      <c r="H39" s="285">
        <v>1225</v>
      </c>
      <c r="I39" s="287">
        <v>44.7</v>
      </c>
      <c r="J39" s="287">
        <v>17.899999999999999</v>
      </c>
      <c r="K39" s="286">
        <v>455.3</v>
      </c>
      <c r="L39" s="286">
        <v>416.8</v>
      </c>
      <c r="M39" s="285">
        <v>1612.3</v>
      </c>
      <c r="N39" s="275"/>
      <c r="O39" s="275"/>
      <c r="P39" s="454" t="s">
        <v>167</v>
      </c>
      <c r="Q39" s="455"/>
      <c r="R39" s="287">
        <v>49.3</v>
      </c>
      <c r="S39" s="287">
        <v>19.5</v>
      </c>
      <c r="T39" s="286">
        <v>442.9</v>
      </c>
      <c r="U39" s="286">
        <v>431.5</v>
      </c>
      <c r="V39" s="285">
        <v>1417.2</v>
      </c>
      <c r="W39" s="287">
        <v>49.2</v>
      </c>
      <c r="X39" s="287">
        <v>22.2</v>
      </c>
      <c r="Y39" s="286">
        <v>556.6</v>
      </c>
      <c r="Z39" s="286">
        <v>535.6</v>
      </c>
      <c r="AA39" s="285">
        <v>2237.5</v>
      </c>
      <c r="AB39" s="275"/>
      <c r="AC39" s="275"/>
      <c r="AD39" s="454" t="s">
        <v>167</v>
      </c>
      <c r="AE39" s="455"/>
      <c r="AF39" s="287">
        <v>40.1</v>
      </c>
      <c r="AG39" s="287">
        <v>9.1999999999999993</v>
      </c>
      <c r="AH39" s="286">
        <v>276.60000000000002</v>
      </c>
      <c r="AI39" s="286">
        <v>258.39999999999998</v>
      </c>
      <c r="AJ39" s="285">
        <v>670.3</v>
      </c>
      <c r="AK39" s="287">
        <v>39.299999999999997</v>
      </c>
      <c r="AL39" s="287">
        <v>10.1</v>
      </c>
      <c r="AM39" s="286">
        <v>303.89999999999998</v>
      </c>
      <c r="AN39" s="286">
        <v>279.3</v>
      </c>
      <c r="AO39" s="285">
        <v>811.6</v>
      </c>
      <c r="AP39" s="275"/>
    </row>
    <row r="40" spans="2:42" ht="18" customHeight="1">
      <c r="B40" s="283" t="s">
        <v>166</v>
      </c>
      <c r="C40" s="283"/>
      <c r="D40" s="283"/>
      <c r="E40" s="283"/>
      <c r="F40" s="283"/>
      <c r="G40" s="283"/>
      <c r="H40" s="283"/>
      <c r="I40" s="283"/>
      <c r="J40" s="283"/>
      <c r="K40" s="283"/>
      <c r="L40" s="283"/>
      <c r="M40" s="283"/>
      <c r="P40" s="283" t="s">
        <v>166</v>
      </c>
      <c r="Q40" s="283"/>
      <c r="R40" s="283"/>
      <c r="S40" s="283"/>
      <c r="T40" s="283"/>
      <c r="U40" s="283"/>
      <c r="V40" s="283"/>
      <c r="W40" s="283"/>
      <c r="X40" s="283"/>
      <c r="Y40" s="283"/>
      <c r="Z40" s="283"/>
      <c r="AA40" s="283"/>
      <c r="AD40" s="283" t="s">
        <v>166</v>
      </c>
      <c r="AE40" s="283"/>
      <c r="AF40" s="283"/>
      <c r="AG40" s="283"/>
      <c r="AH40" s="283"/>
      <c r="AI40" s="283"/>
      <c r="AJ40" s="283"/>
      <c r="AK40" s="283"/>
      <c r="AL40" s="283"/>
      <c r="AM40" s="283"/>
      <c r="AN40" s="283"/>
      <c r="AO40" s="283"/>
    </row>
    <row r="41" spans="2:42" ht="18" customHeight="1">
      <c r="B41" s="464"/>
      <c r="C41" s="464"/>
      <c r="D41" s="464"/>
      <c r="E41" s="464"/>
      <c r="F41" s="464"/>
      <c r="G41" s="464"/>
      <c r="H41" s="464"/>
      <c r="I41" s="464"/>
      <c r="J41" s="464"/>
      <c r="K41" s="464"/>
      <c r="L41" s="464"/>
      <c r="M41" s="464"/>
      <c r="P41" s="464" t="s">
        <v>165</v>
      </c>
      <c r="Q41" s="464"/>
      <c r="R41" s="464"/>
      <c r="S41" s="464"/>
      <c r="T41" s="464"/>
      <c r="U41" s="464"/>
      <c r="V41" s="464"/>
      <c r="W41" s="464"/>
      <c r="X41" s="464"/>
      <c r="Y41" s="464"/>
      <c r="Z41" s="464"/>
      <c r="AA41" s="464"/>
      <c r="AD41" s="464"/>
      <c r="AE41" s="464"/>
      <c r="AF41" s="464"/>
      <c r="AG41" s="464"/>
      <c r="AH41" s="464"/>
      <c r="AI41" s="464"/>
      <c r="AJ41" s="464"/>
      <c r="AK41" s="464"/>
      <c r="AL41" s="464"/>
      <c r="AM41" s="464"/>
      <c r="AN41" s="464"/>
      <c r="AO41" s="464"/>
    </row>
    <row r="42" spans="2:42" ht="30" customHeight="1">
      <c r="B42" s="465"/>
      <c r="C42" s="465"/>
      <c r="D42" s="465"/>
      <c r="E42" s="465"/>
      <c r="F42" s="465"/>
      <c r="G42" s="465"/>
      <c r="H42" s="465"/>
      <c r="I42" s="465"/>
      <c r="J42" s="465"/>
      <c r="K42" s="465"/>
      <c r="L42" s="465"/>
      <c r="M42" s="465"/>
      <c r="P42" s="465"/>
      <c r="Q42" s="465"/>
      <c r="R42" s="465"/>
      <c r="S42" s="465"/>
      <c r="T42" s="465"/>
      <c r="U42" s="465"/>
      <c r="V42" s="465"/>
      <c r="W42" s="465"/>
      <c r="X42" s="465"/>
      <c r="Y42" s="465"/>
      <c r="Z42" s="465"/>
      <c r="AA42" s="465"/>
      <c r="AD42" s="465"/>
      <c r="AE42" s="465"/>
      <c r="AF42" s="465"/>
      <c r="AG42" s="465"/>
      <c r="AH42" s="465"/>
      <c r="AI42" s="465"/>
      <c r="AJ42" s="465"/>
      <c r="AK42" s="465"/>
      <c r="AL42" s="465"/>
      <c r="AM42" s="465"/>
      <c r="AN42" s="465"/>
      <c r="AO42" s="465"/>
    </row>
    <row r="43" spans="2:42" s="443" customFormat="1" ht="30" customHeight="1">
      <c r="B43" s="444" t="s">
        <v>217</v>
      </c>
      <c r="C43" s="445"/>
      <c r="D43" s="445"/>
      <c r="E43" s="445"/>
      <c r="F43" s="445"/>
      <c r="G43" s="445"/>
      <c r="H43" s="445"/>
      <c r="I43" s="445"/>
      <c r="J43" s="445"/>
      <c r="K43" s="445"/>
      <c r="L43" s="445"/>
      <c r="M43" s="445"/>
      <c r="P43" s="444" t="s">
        <v>218</v>
      </c>
      <c r="Q43" s="445"/>
      <c r="R43" s="445"/>
      <c r="S43" s="445"/>
      <c r="T43" s="445"/>
      <c r="U43" s="445"/>
      <c r="V43" s="445"/>
      <c r="W43" s="445"/>
      <c r="X43" s="445"/>
      <c r="Y43" s="445"/>
      <c r="Z43" s="445"/>
      <c r="AA43" s="445"/>
      <c r="AD43" s="466"/>
      <c r="AE43" s="467"/>
      <c r="AF43" s="467"/>
      <c r="AG43" s="467"/>
      <c r="AH43" s="467"/>
      <c r="AI43" s="467"/>
      <c r="AJ43" s="467"/>
      <c r="AK43" s="467"/>
      <c r="AL43" s="467"/>
      <c r="AM43" s="467"/>
      <c r="AN43" s="467"/>
      <c r="AO43" s="467"/>
    </row>
    <row r="44" spans="2:42" ht="18" customHeight="1">
      <c r="B44" s="415" t="s">
        <v>191</v>
      </c>
      <c r="C44" s="414"/>
      <c r="D44" s="411" t="s">
        <v>193</v>
      </c>
      <c r="E44" s="410"/>
      <c r="F44" s="410"/>
      <c r="G44" s="410"/>
      <c r="H44" s="437"/>
      <c r="I44" s="411" t="s">
        <v>192</v>
      </c>
      <c r="J44" s="410"/>
      <c r="K44" s="410"/>
      <c r="L44" s="410"/>
      <c r="M44" s="409"/>
      <c r="N44" s="275"/>
      <c r="O44" s="275"/>
      <c r="P44" s="352" t="s">
        <v>191</v>
      </c>
      <c r="Q44" s="351"/>
      <c r="R44" s="349" t="s">
        <v>193</v>
      </c>
      <c r="S44" s="348"/>
      <c r="T44" s="348"/>
      <c r="U44" s="348"/>
      <c r="V44" s="350"/>
      <c r="W44" s="349" t="s">
        <v>192</v>
      </c>
      <c r="X44" s="348"/>
      <c r="Y44" s="348"/>
      <c r="Z44" s="348"/>
      <c r="AA44" s="446"/>
      <c r="AB44" s="275"/>
      <c r="AC44" s="275"/>
      <c r="AD44" s="468"/>
      <c r="AE44" s="314"/>
      <c r="AF44" s="469"/>
      <c r="AG44" s="469"/>
      <c r="AH44" s="469"/>
      <c r="AI44" s="469"/>
      <c r="AJ44" s="469"/>
      <c r="AK44" s="469"/>
      <c r="AL44" s="469"/>
      <c r="AM44" s="469"/>
      <c r="AN44" s="469"/>
      <c r="AO44" s="469"/>
      <c r="AP44" s="275"/>
    </row>
    <row r="45" spans="2:42" ht="30" customHeight="1">
      <c r="B45" s="404"/>
      <c r="C45" s="338"/>
      <c r="D45" s="341" t="s">
        <v>188</v>
      </c>
      <c r="E45" s="335" t="s">
        <v>187</v>
      </c>
      <c r="F45" s="334" t="s">
        <v>186</v>
      </c>
      <c r="G45" s="345"/>
      <c r="H45" s="336" t="s">
        <v>185</v>
      </c>
      <c r="I45" s="335" t="s">
        <v>188</v>
      </c>
      <c r="J45" s="335" t="s">
        <v>187</v>
      </c>
      <c r="K45" s="334" t="s">
        <v>186</v>
      </c>
      <c r="L45" s="340"/>
      <c r="M45" s="432" t="s">
        <v>185</v>
      </c>
      <c r="N45" s="275"/>
      <c r="O45" s="275"/>
      <c r="P45" s="339"/>
      <c r="Q45" s="338"/>
      <c r="R45" s="341" t="s">
        <v>188</v>
      </c>
      <c r="S45" s="335" t="s">
        <v>187</v>
      </c>
      <c r="T45" s="334" t="s">
        <v>186</v>
      </c>
      <c r="U45" s="345"/>
      <c r="V45" s="336" t="s">
        <v>185</v>
      </c>
      <c r="W45" s="335" t="s">
        <v>188</v>
      </c>
      <c r="X45" s="335" t="s">
        <v>187</v>
      </c>
      <c r="Y45" s="334" t="s">
        <v>186</v>
      </c>
      <c r="Z45" s="340"/>
      <c r="AA45" s="432" t="s">
        <v>185</v>
      </c>
      <c r="AB45" s="275"/>
      <c r="AC45" s="275"/>
      <c r="AD45" s="314"/>
      <c r="AE45" s="314"/>
      <c r="AF45" s="470"/>
      <c r="AG45" s="470"/>
      <c r="AH45" s="471"/>
      <c r="AI45" s="471"/>
      <c r="AJ45" s="471"/>
      <c r="AK45" s="470"/>
      <c r="AL45" s="470"/>
      <c r="AM45" s="471"/>
      <c r="AN45" s="471"/>
      <c r="AO45" s="471"/>
      <c r="AP45" s="275"/>
    </row>
    <row r="46" spans="2:42" ht="60" customHeight="1">
      <c r="B46" s="400"/>
      <c r="C46" s="321"/>
      <c r="D46" s="323"/>
      <c r="E46" s="319"/>
      <c r="F46" s="318"/>
      <c r="G46" s="317" t="s">
        <v>184</v>
      </c>
      <c r="H46" s="320"/>
      <c r="I46" s="319"/>
      <c r="J46" s="319"/>
      <c r="K46" s="318"/>
      <c r="L46" s="317" t="s">
        <v>184</v>
      </c>
      <c r="M46" s="430"/>
      <c r="N46" s="275"/>
      <c r="O46" s="275"/>
      <c r="P46" s="322"/>
      <c r="Q46" s="321"/>
      <c r="R46" s="323"/>
      <c r="S46" s="319"/>
      <c r="T46" s="318"/>
      <c r="U46" s="317" t="s">
        <v>184</v>
      </c>
      <c r="V46" s="320"/>
      <c r="W46" s="319"/>
      <c r="X46" s="319"/>
      <c r="Y46" s="318"/>
      <c r="Z46" s="317" t="s">
        <v>184</v>
      </c>
      <c r="AA46" s="430"/>
      <c r="AB46" s="275"/>
      <c r="AC46" s="275"/>
      <c r="AD46" s="314"/>
      <c r="AE46" s="314"/>
      <c r="AF46" s="470"/>
      <c r="AG46" s="470"/>
      <c r="AH46" s="471"/>
      <c r="AI46" s="471"/>
      <c r="AJ46" s="471"/>
      <c r="AK46" s="470"/>
      <c r="AL46" s="470"/>
      <c r="AM46" s="471"/>
      <c r="AN46" s="471"/>
      <c r="AO46" s="471"/>
      <c r="AP46" s="275"/>
    </row>
    <row r="47" spans="2:42" ht="18" customHeight="1">
      <c r="B47" s="447" t="s">
        <v>182</v>
      </c>
      <c r="C47" s="448"/>
      <c r="D47" s="313">
        <v>52.8</v>
      </c>
      <c r="E47" s="313">
        <v>22.5</v>
      </c>
      <c r="F47" s="312">
        <v>605.79999999999995</v>
      </c>
      <c r="G47" s="312">
        <v>596</v>
      </c>
      <c r="H47" s="311">
        <v>2124.5</v>
      </c>
      <c r="I47" s="313">
        <v>53.1</v>
      </c>
      <c r="J47" s="313">
        <v>20.100000000000001</v>
      </c>
      <c r="K47" s="312">
        <v>504.6</v>
      </c>
      <c r="L47" s="312">
        <v>493.6</v>
      </c>
      <c r="M47" s="311">
        <v>1256</v>
      </c>
      <c r="N47" s="275"/>
      <c r="O47" s="275"/>
      <c r="P47" s="447" t="s">
        <v>182</v>
      </c>
      <c r="Q47" s="448"/>
      <c r="R47" s="313">
        <v>45.4</v>
      </c>
      <c r="S47" s="313">
        <v>17.600000000000001</v>
      </c>
      <c r="T47" s="312">
        <v>414.3</v>
      </c>
      <c r="U47" s="312">
        <v>370.8</v>
      </c>
      <c r="V47" s="311">
        <v>1336.1</v>
      </c>
      <c r="W47" s="313">
        <v>46.2</v>
      </c>
      <c r="X47" s="313">
        <v>15.6</v>
      </c>
      <c r="Y47" s="312">
        <v>361</v>
      </c>
      <c r="Z47" s="312">
        <v>334.9</v>
      </c>
      <c r="AA47" s="311">
        <v>977.9</v>
      </c>
      <c r="AB47" s="275"/>
      <c r="AC47" s="275"/>
      <c r="AD47" s="472"/>
      <c r="AE47" s="443"/>
      <c r="AF47" s="473"/>
      <c r="AG47" s="473"/>
      <c r="AH47" s="474"/>
      <c r="AI47" s="474"/>
      <c r="AJ47" s="474"/>
      <c r="AK47" s="473"/>
      <c r="AL47" s="473"/>
      <c r="AM47" s="474"/>
      <c r="AN47" s="474"/>
      <c r="AO47" s="474"/>
      <c r="AP47" s="275"/>
    </row>
    <row r="48" spans="2:42" ht="18" customHeight="1">
      <c r="B48" s="300"/>
      <c r="C48" s="303" t="s">
        <v>181</v>
      </c>
      <c r="D48" s="475" t="s">
        <v>170</v>
      </c>
      <c r="E48" s="475" t="s">
        <v>170</v>
      </c>
      <c r="F48" s="475" t="s">
        <v>170</v>
      </c>
      <c r="G48" s="475" t="s">
        <v>170</v>
      </c>
      <c r="H48" s="475" t="s">
        <v>170</v>
      </c>
      <c r="I48" s="475" t="s">
        <v>170</v>
      </c>
      <c r="J48" s="475" t="s">
        <v>170</v>
      </c>
      <c r="K48" s="475" t="s">
        <v>170</v>
      </c>
      <c r="L48" s="475" t="s">
        <v>170</v>
      </c>
      <c r="M48" s="475" t="s">
        <v>170</v>
      </c>
      <c r="N48" s="275"/>
      <c r="O48" s="275"/>
      <c r="P48" s="300"/>
      <c r="Q48" s="303" t="s">
        <v>181</v>
      </c>
      <c r="R48" s="449" t="s">
        <v>170</v>
      </c>
      <c r="S48" s="449" t="s">
        <v>170</v>
      </c>
      <c r="T48" s="450" t="s">
        <v>170</v>
      </c>
      <c r="U48" s="450" t="s">
        <v>170</v>
      </c>
      <c r="V48" s="451" t="s">
        <v>170</v>
      </c>
      <c r="W48" s="449" t="s">
        <v>170</v>
      </c>
      <c r="X48" s="449" t="s">
        <v>170</v>
      </c>
      <c r="Y48" s="450" t="s">
        <v>170</v>
      </c>
      <c r="Z48" s="450" t="s">
        <v>170</v>
      </c>
      <c r="AA48" s="451" t="s">
        <v>170</v>
      </c>
      <c r="AB48" s="275"/>
      <c r="AC48" s="275"/>
      <c r="AD48" s="296"/>
      <c r="AF48" s="473"/>
      <c r="AG48" s="473"/>
      <c r="AH48" s="474"/>
      <c r="AI48" s="474"/>
      <c r="AJ48" s="474"/>
      <c r="AK48" s="473"/>
      <c r="AL48" s="473"/>
      <c r="AM48" s="474"/>
      <c r="AN48" s="474"/>
      <c r="AO48" s="474"/>
      <c r="AP48" s="275"/>
    </row>
    <row r="49" spans="2:42" ht="18" customHeight="1">
      <c r="B49" s="300"/>
      <c r="C49" s="303" t="s">
        <v>180</v>
      </c>
      <c r="D49" s="299">
        <v>24.1</v>
      </c>
      <c r="E49" s="299">
        <v>3.8</v>
      </c>
      <c r="F49" s="298">
        <v>245.2</v>
      </c>
      <c r="G49" s="298">
        <v>232.4</v>
      </c>
      <c r="H49" s="297">
        <v>284.2</v>
      </c>
      <c r="I49" s="299">
        <v>24.4</v>
      </c>
      <c r="J49" s="299">
        <v>5.0999999999999996</v>
      </c>
      <c r="K49" s="298">
        <v>240.4</v>
      </c>
      <c r="L49" s="298">
        <v>240.4</v>
      </c>
      <c r="M49" s="297">
        <v>367.2</v>
      </c>
      <c r="N49" s="275"/>
      <c r="O49" s="275"/>
      <c r="P49" s="300"/>
      <c r="Q49" s="303" t="s">
        <v>180</v>
      </c>
      <c r="R49" s="299">
        <v>23.6</v>
      </c>
      <c r="S49" s="299">
        <v>3.7</v>
      </c>
      <c r="T49" s="298">
        <v>305.89999999999998</v>
      </c>
      <c r="U49" s="298">
        <v>252.5</v>
      </c>
      <c r="V49" s="297">
        <v>459.8</v>
      </c>
      <c r="W49" s="299">
        <v>23.7</v>
      </c>
      <c r="X49" s="299">
        <v>3.5</v>
      </c>
      <c r="Y49" s="298">
        <v>274.3</v>
      </c>
      <c r="Z49" s="298">
        <v>228.2</v>
      </c>
      <c r="AA49" s="297">
        <v>319</v>
      </c>
      <c r="AB49" s="275"/>
      <c r="AC49" s="275"/>
      <c r="AD49" s="296"/>
      <c r="AF49" s="473"/>
      <c r="AG49" s="473"/>
      <c r="AH49" s="474"/>
      <c r="AI49" s="474"/>
      <c r="AJ49" s="474"/>
      <c r="AK49" s="473"/>
      <c r="AL49" s="473"/>
      <c r="AM49" s="474"/>
      <c r="AN49" s="474"/>
      <c r="AO49" s="474"/>
      <c r="AP49" s="275"/>
    </row>
    <row r="50" spans="2:42" ht="18" customHeight="1">
      <c r="B50" s="300"/>
      <c r="C50" s="303" t="s">
        <v>179</v>
      </c>
      <c r="D50" s="299">
        <v>28</v>
      </c>
      <c r="E50" s="299">
        <v>6.5</v>
      </c>
      <c r="F50" s="298">
        <v>664.6</v>
      </c>
      <c r="G50" s="298">
        <v>653.6</v>
      </c>
      <c r="H50" s="297">
        <v>427.7</v>
      </c>
      <c r="I50" s="299">
        <v>27.9</v>
      </c>
      <c r="J50" s="299">
        <v>6.8</v>
      </c>
      <c r="K50" s="298">
        <v>740.7</v>
      </c>
      <c r="L50" s="298">
        <v>728</v>
      </c>
      <c r="M50" s="297">
        <v>280.8</v>
      </c>
      <c r="N50" s="275"/>
      <c r="O50" s="275"/>
      <c r="P50" s="300"/>
      <c r="Q50" s="303" t="s">
        <v>179</v>
      </c>
      <c r="R50" s="299">
        <v>28.2</v>
      </c>
      <c r="S50" s="299">
        <v>6.3</v>
      </c>
      <c r="T50" s="298">
        <v>339.8</v>
      </c>
      <c r="U50" s="298">
        <v>301</v>
      </c>
      <c r="V50" s="297">
        <v>830.1</v>
      </c>
      <c r="W50" s="299">
        <v>28.2</v>
      </c>
      <c r="X50" s="299">
        <v>6</v>
      </c>
      <c r="Y50" s="298">
        <v>308.7</v>
      </c>
      <c r="Z50" s="298">
        <v>287</v>
      </c>
      <c r="AA50" s="297">
        <v>716.7</v>
      </c>
      <c r="AB50" s="275"/>
      <c r="AC50" s="275"/>
      <c r="AD50" s="296"/>
      <c r="AF50" s="473"/>
      <c r="AG50" s="473"/>
      <c r="AH50" s="474"/>
      <c r="AI50" s="474"/>
      <c r="AJ50" s="474"/>
      <c r="AK50" s="473"/>
      <c r="AL50" s="473"/>
      <c r="AM50" s="474"/>
      <c r="AN50" s="474"/>
      <c r="AO50" s="474"/>
      <c r="AP50" s="275"/>
    </row>
    <row r="51" spans="2:42" ht="18" customHeight="1">
      <c r="B51" s="300"/>
      <c r="C51" s="303" t="s">
        <v>178</v>
      </c>
      <c r="D51" s="299">
        <v>33.200000000000003</v>
      </c>
      <c r="E51" s="299">
        <v>7.1</v>
      </c>
      <c r="F51" s="298">
        <v>598.79999999999995</v>
      </c>
      <c r="G51" s="298">
        <v>582.6</v>
      </c>
      <c r="H51" s="297">
        <v>937.9</v>
      </c>
      <c r="I51" s="299">
        <v>32.799999999999997</v>
      </c>
      <c r="J51" s="299">
        <v>7.3</v>
      </c>
      <c r="K51" s="298">
        <v>560.1</v>
      </c>
      <c r="L51" s="298">
        <v>546.1</v>
      </c>
      <c r="M51" s="297">
        <v>872.6</v>
      </c>
      <c r="N51" s="275"/>
      <c r="O51" s="275"/>
      <c r="P51" s="300"/>
      <c r="Q51" s="303" t="s">
        <v>178</v>
      </c>
      <c r="R51" s="299">
        <v>32.799999999999997</v>
      </c>
      <c r="S51" s="299">
        <v>9.3000000000000007</v>
      </c>
      <c r="T51" s="298">
        <v>374.4</v>
      </c>
      <c r="U51" s="298">
        <v>330.7</v>
      </c>
      <c r="V51" s="297">
        <v>1139.5999999999999</v>
      </c>
      <c r="W51" s="299">
        <v>32.799999999999997</v>
      </c>
      <c r="X51" s="299">
        <v>8.8000000000000007</v>
      </c>
      <c r="Y51" s="298">
        <v>340.6</v>
      </c>
      <c r="Z51" s="298">
        <v>310.7</v>
      </c>
      <c r="AA51" s="297">
        <v>929.5</v>
      </c>
      <c r="AB51" s="275"/>
      <c r="AC51" s="275"/>
      <c r="AD51" s="296"/>
      <c r="AF51" s="473"/>
      <c r="AG51" s="473"/>
      <c r="AH51" s="474"/>
      <c r="AI51" s="474"/>
      <c r="AJ51" s="474"/>
      <c r="AK51" s="473"/>
      <c r="AL51" s="473"/>
      <c r="AM51" s="474"/>
      <c r="AN51" s="474"/>
      <c r="AO51" s="474"/>
      <c r="AP51" s="275"/>
    </row>
    <row r="52" spans="2:42" ht="18" customHeight="1">
      <c r="B52" s="300"/>
      <c r="C52" s="303" t="s">
        <v>177</v>
      </c>
      <c r="D52" s="299">
        <v>37.9</v>
      </c>
      <c r="E52" s="299">
        <v>10.8</v>
      </c>
      <c r="F52" s="298">
        <v>547</v>
      </c>
      <c r="G52" s="298">
        <v>530.79999999999995</v>
      </c>
      <c r="H52" s="297">
        <v>1433.2</v>
      </c>
      <c r="I52" s="299">
        <v>38</v>
      </c>
      <c r="J52" s="299">
        <v>11.3</v>
      </c>
      <c r="K52" s="298">
        <v>495.6</v>
      </c>
      <c r="L52" s="298">
        <v>472.8</v>
      </c>
      <c r="M52" s="297">
        <v>1195.5</v>
      </c>
      <c r="N52" s="275"/>
      <c r="O52" s="275"/>
      <c r="P52" s="300"/>
      <c r="Q52" s="303" t="s">
        <v>177</v>
      </c>
      <c r="R52" s="299">
        <v>37.700000000000003</v>
      </c>
      <c r="S52" s="299">
        <v>13</v>
      </c>
      <c r="T52" s="298">
        <v>415.8</v>
      </c>
      <c r="U52" s="298">
        <v>364</v>
      </c>
      <c r="V52" s="297">
        <v>1401.4</v>
      </c>
      <c r="W52" s="299">
        <v>37.700000000000003</v>
      </c>
      <c r="X52" s="299">
        <v>12</v>
      </c>
      <c r="Y52" s="298">
        <v>359</v>
      </c>
      <c r="Z52" s="298">
        <v>324.89999999999998</v>
      </c>
      <c r="AA52" s="297">
        <v>1043</v>
      </c>
      <c r="AB52" s="275"/>
      <c r="AC52" s="275"/>
      <c r="AD52" s="296"/>
      <c r="AF52" s="473"/>
      <c r="AG52" s="473"/>
      <c r="AH52" s="474"/>
      <c r="AI52" s="474"/>
      <c r="AJ52" s="474"/>
      <c r="AK52" s="473"/>
      <c r="AL52" s="473"/>
      <c r="AM52" s="474"/>
      <c r="AN52" s="474"/>
      <c r="AO52" s="474"/>
      <c r="AP52" s="275"/>
    </row>
    <row r="53" spans="2:42" ht="18" customHeight="1">
      <c r="B53" s="300"/>
      <c r="C53" s="303" t="s">
        <v>176</v>
      </c>
      <c r="D53" s="299">
        <v>42.8</v>
      </c>
      <c r="E53" s="299">
        <v>14.6</v>
      </c>
      <c r="F53" s="298">
        <v>564.4</v>
      </c>
      <c r="G53" s="298">
        <v>547.1</v>
      </c>
      <c r="H53" s="297">
        <v>1739.5</v>
      </c>
      <c r="I53" s="299">
        <v>42.7</v>
      </c>
      <c r="J53" s="299">
        <v>14.2</v>
      </c>
      <c r="K53" s="298">
        <v>479.2</v>
      </c>
      <c r="L53" s="298">
        <v>465.8</v>
      </c>
      <c r="M53" s="297">
        <v>1198.2</v>
      </c>
      <c r="N53" s="275"/>
      <c r="O53" s="275"/>
      <c r="P53" s="300"/>
      <c r="Q53" s="303" t="s">
        <v>176</v>
      </c>
      <c r="R53" s="299">
        <v>42.5</v>
      </c>
      <c r="S53" s="299">
        <v>15.8</v>
      </c>
      <c r="T53" s="298">
        <v>415.1</v>
      </c>
      <c r="U53" s="298">
        <v>369.5</v>
      </c>
      <c r="V53" s="297">
        <v>1333.6</v>
      </c>
      <c r="W53" s="299">
        <v>42.6</v>
      </c>
      <c r="X53" s="299">
        <v>14</v>
      </c>
      <c r="Y53" s="298">
        <v>365.8</v>
      </c>
      <c r="Z53" s="298">
        <v>339.5</v>
      </c>
      <c r="AA53" s="297">
        <v>1039.0999999999999</v>
      </c>
      <c r="AB53" s="275"/>
      <c r="AC53" s="275"/>
      <c r="AD53" s="296"/>
      <c r="AF53" s="473"/>
      <c r="AG53" s="473"/>
      <c r="AH53" s="474"/>
      <c r="AI53" s="474"/>
      <c r="AJ53" s="474"/>
      <c r="AK53" s="473"/>
      <c r="AL53" s="473"/>
      <c r="AM53" s="474"/>
      <c r="AN53" s="474"/>
      <c r="AO53" s="474"/>
      <c r="AP53" s="275"/>
    </row>
    <row r="54" spans="2:42" ht="18" customHeight="1">
      <c r="B54" s="300"/>
      <c r="C54" s="303" t="s">
        <v>175</v>
      </c>
      <c r="D54" s="299">
        <v>47.8</v>
      </c>
      <c r="E54" s="299">
        <v>19.3</v>
      </c>
      <c r="F54" s="298">
        <v>613.6</v>
      </c>
      <c r="G54" s="298">
        <v>601.6</v>
      </c>
      <c r="H54" s="297">
        <v>2183</v>
      </c>
      <c r="I54" s="299">
        <v>47.7</v>
      </c>
      <c r="J54" s="299">
        <v>18.100000000000001</v>
      </c>
      <c r="K54" s="298">
        <v>509.2</v>
      </c>
      <c r="L54" s="298">
        <v>495.4</v>
      </c>
      <c r="M54" s="297">
        <v>1430.8</v>
      </c>
      <c r="N54" s="275"/>
      <c r="O54" s="275"/>
      <c r="P54" s="300"/>
      <c r="Q54" s="303" t="s">
        <v>175</v>
      </c>
      <c r="R54" s="299">
        <v>47.6</v>
      </c>
      <c r="S54" s="299">
        <v>18.600000000000001</v>
      </c>
      <c r="T54" s="298">
        <v>424.8</v>
      </c>
      <c r="U54" s="298">
        <v>379.6</v>
      </c>
      <c r="V54" s="297">
        <v>1374.2</v>
      </c>
      <c r="W54" s="299">
        <v>47.5</v>
      </c>
      <c r="X54" s="299">
        <v>17</v>
      </c>
      <c r="Y54" s="298">
        <v>371.8</v>
      </c>
      <c r="Z54" s="298">
        <v>344.7</v>
      </c>
      <c r="AA54" s="297">
        <v>1075.8</v>
      </c>
      <c r="AB54" s="275"/>
      <c r="AC54" s="275"/>
      <c r="AD54" s="296"/>
      <c r="AF54" s="473"/>
      <c r="AG54" s="473"/>
      <c r="AH54" s="474"/>
      <c r="AI54" s="474"/>
      <c r="AJ54" s="474"/>
      <c r="AK54" s="473"/>
      <c r="AL54" s="473"/>
      <c r="AM54" s="474"/>
      <c r="AN54" s="474"/>
      <c r="AO54" s="474"/>
      <c r="AP54" s="275"/>
    </row>
    <row r="55" spans="2:42" ht="18" customHeight="1">
      <c r="B55" s="300"/>
      <c r="C55" s="303" t="s">
        <v>174</v>
      </c>
      <c r="D55" s="299">
        <v>52.6</v>
      </c>
      <c r="E55" s="299">
        <v>24.2</v>
      </c>
      <c r="F55" s="298">
        <v>612.6</v>
      </c>
      <c r="G55" s="298">
        <v>605.79999999999995</v>
      </c>
      <c r="H55" s="297">
        <v>2381.5</v>
      </c>
      <c r="I55" s="299">
        <v>52.5</v>
      </c>
      <c r="J55" s="299">
        <v>21.2</v>
      </c>
      <c r="K55" s="298">
        <v>515.1</v>
      </c>
      <c r="L55" s="298">
        <v>505.5</v>
      </c>
      <c r="M55" s="297">
        <v>1288</v>
      </c>
      <c r="N55" s="275"/>
      <c r="O55" s="275"/>
      <c r="P55" s="300"/>
      <c r="Q55" s="303" t="s">
        <v>174</v>
      </c>
      <c r="R55" s="299">
        <v>52.4</v>
      </c>
      <c r="S55" s="299">
        <v>22.8</v>
      </c>
      <c r="T55" s="298">
        <v>429.8</v>
      </c>
      <c r="U55" s="298">
        <v>389</v>
      </c>
      <c r="V55" s="297">
        <v>1396.7</v>
      </c>
      <c r="W55" s="299">
        <v>52.3</v>
      </c>
      <c r="X55" s="299">
        <v>19</v>
      </c>
      <c r="Y55" s="298">
        <v>370.4</v>
      </c>
      <c r="Z55" s="298">
        <v>346.3</v>
      </c>
      <c r="AA55" s="297">
        <v>953.2</v>
      </c>
      <c r="AB55" s="275"/>
      <c r="AC55" s="275"/>
      <c r="AD55" s="296"/>
      <c r="AF55" s="473"/>
      <c r="AG55" s="473"/>
      <c r="AH55" s="474"/>
      <c r="AI55" s="474"/>
      <c r="AJ55" s="474"/>
      <c r="AK55" s="473"/>
      <c r="AL55" s="473"/>
      <c r="AM55" s="474"/>
      <c r="AN55" s="474"/>
      <c r="AO55" s="474"/>
      <c r="AP55" s="275"/>
    </row>
    <row r="56" spans="2:42" ht="18" customHeight="1">
      <c r="B56" s="300"/>
      <c r="C56" s="303" t="s">
        <v>173</v>
      </c>
      <c r="D56" s="299">
        <v>57.5</v>
      </c>
      <c r="E56" s="299">
        <v>26.6</v>
      </c>
      <c r="F56" s="298">
        <v>640.1</v>
      </c>
      <c r="G56" s="298">
        <v>631.9</v>
      </c>
      <c r="H56" s="297">
        <v>2390.1999999999998</v>
      </c>
      <c r="I56" s="299">
        <v>57.6</v>
      </c>
      <c r="J56" s="299">
        <v>22.8</v>
      </c>
      <c r="K56" s="298">
        <v>530</v>
      </c>
      <c r="L56" s="298">
        <v>519.9</v>
      </c>
      <c r="M56" s="297">
        <v>1386.7</v>
      </c>
      <c r="N56" s="275"/>
      <c r="O56" s="275"/>
      <c r="P56" s="300"/>
      <c r="Q56" s="303" t="s">
        <v>173</v>
      </c>
      <c r="R56" s="299">
        <v>57.3</v>
      </c>
      <c r="S56" s="299">
        <v>25.6</v>
      </c>
      <c r="T56" s="298">
        <v>429.9</v>
      </c>
      <c r="U56" s="298">
        <v>395.2</v>
      </c>
      <c r="V56" s="297">
        <v>1462.8</v>
      </c>
      <c r="W56" s="299">
        <v>57.4</v>
      </c>
      <c r="X56" s="299">
        <v>20.2</v>
      </c>
      <c r="Y56" s="298">
        <v>361.3</v>
      </c>
      <c r="Z56" s="298">
        <v>341.5</v>
      </c>
      <c r="AA56" s="297">
        <v>885.7</v>
      </c>
      <c r="AB56" s="275"/>
      <c r="AC56" s="275"/>
      <c r="AD56" s="296"/>
      <c r="AF56" s="473"/>
      <c r="AG56" s="473"/>
      <c r="AH56" s="474"/>
      <c r="AI56" s="474"/>
      <c r="AJ56" s="474"/>
      <c r="AK56" s="473"/>
      <c r="AL56" s="473"/>
      <c r="AM56" s="474"/>
      <c r="AN56" s="474"/>
      <c r="AO56" s="474"/>
      <c r="AP56" s="275"/>
    </row>
    <row r="57" spans="2:42" ht="18" customHeight="1">
      <c r="B57" s="300"/>
      <c r="C57" s="303" t="s">
        <v>172</v>
      </c>
      <c r="D57" s="299">
        <v>62.3</v>
      </c>
      <c r="E57" s="299">
        <v>24.1</v>
      </c>
      <c r="F57" s="298">
        <v>578.5</v>
      </c>
      <c r="G57" s="298">
        <v>567.1</v>
      </c>
      <c r="H57" s="297">
        <v>1653.9</v>
      </c>
      <c r="I57" s="299">
        <v>62.4</v>
      </c>
      <c r="J57" s="299">
        <v>22.4</v>
      </c>
      <c r="K57" s="298">
        <v>488.5</v>
      </c>
      <c r="L57" s="298">
        <v>479.7</v>
      </c>
      <c r="M57" s="297">
        <v>1135.7</v>
      </c>
      <c r="N57" s="275"/>
      <c r="O57" s="275"/>
      <c r="P57" s="300"/>
      <c r="Q57" s="303" t="s">
        <v>172</v>
      </c>
      <c r="R57" s="299">
        <v>61.9</v>
      </c>
      <c r="S57" s="299">
        <v>23.4</v>
      </c>
      <c r="T57" s="298">
        <v>370.3</v>
      </c>
      <c r="U57" s="298">
        <v>348.1</v>
      </c>
      <c r="V57" s="297">
        <v>1060.8</v>
      </c>
      <c r="W57" s="299">
        <v>62.3</v>
      </c>
      <c r="X57" s="299">
        <v>19.899999999999999</v>
      </c>
      <c r="Y57" s="298">
        <v>335.9</v>
      </c>
      <c r="Z57" s="298">
        <v>318.39999999999998</v>
      </c>
      <c r="AA57" s="297">
        <v>739.7</v>
      </c>
      <c r="AB57" s="275"/>
      <c r="AC57" s="275"/>
      <c r="AD57" s="296"/>
      <c r="AF57" s="473"/>
      <c r="AG57" s="473"/>
      <c r="AH57" s="474"/>
      <c r="AI57" s="474"/>
      <c r="AJ57" s="474"/>
      <c r="AK57" s="473"/>
      <c r="AL57" s="473"/>
      <c r="AM57" s="474"/>
      <c r="AN57" s="474"/>
      <c r="AO57" s="474"/>
      <c r="AP57" s="275"/>
    </row>
    <row r="58" spans="2:42" ht="18" customHeight="1">
      <c r="B58" s="300"/>
      <c r="C58" s="303" t="s">
        <v>171</v>
      </c>
      <c r="D58" s="299">
        <v>67.099999999999994</v>
      </c>
      <c r="E58" s="299">
        <v>25.5</v>
      </c>
      <c r="F58" s="298">
        <v>499.4</v>
      </c>
      <c r="G58" s="298">
        <v>491.2</v>
      </c>
      <c r="H58" s="297">
        <v>911.4</v>
      </c>
      <c r="I58" s="299">
        <v>67.2</v>
      </c>
      <c r="J58" s="299">
        <v>26.7</v>
      </c>
      <c r="K58" s="298">
        <v>446</v>
      </c>
      <c r="L58" s="298">
        <v>438.7</v>
      </c>
      <c r="M58" s="297">
        <v>755.7</v>
      </c>
      <c r="N58" s="275"/>
      <c r="O58" s="275"/>
      <c r="P58" s="300"/>
      <c r="Q58" s="303" t="s">
        <v>171</v>
      </c>
      <c r="R58" s="299">
        <v>66.8</v>
      </c>
      <c r="S58" s="299">
        <v>22.3</v>
      </c>
      <c r="T58" s="298">
        <v>341.2</v>
      </c>
      <c r="U58" s="298">
        <v>328.8</v>
      </c>
      <c r="V58" s="297">
        <v>648.70000000000005</v>
      </c>
      <c r="W58" s="299">
        <v>66.900000000000006</v>
      </c>
      <c r="X58" s="299">
        <v>21.9</v>
      </c>
      <c r="Y58" s="298">
        <v>332.5</v>
      </c>
      <c r="Z58" s="298">
        <v>321.3</v>
      </c>
      <c r="AA58" s="297">
        <v>553.1</v>
      </c>
      <c r="AB58" s="275"/>
      <c r="AC58" s="275"/>
      <c r="AD58" s="296"/>
      <c r="AF58" s="473"/>
      <c r="AG58" s="473"/>
      <c r="AH58" s="474"/>
      <c r="AI58" s="474"/>
      <c r="AJ58" s="474"/>
      <c r="AK58" s="473"/>
      <c r="AL58" s="473"/>
      <c r="AM58" s="474"/>
      <c r="AN58" s="474"/>
      <c r="AO58" s="474"/>
      <c r="AP58" s="275"/>
    </row>
    <row r="59" spans="2:42" ht="18" customHeight="1">
      <c r="B59" s="358"/>
      <c r="C59" s="302" t="s">
        <v>169</v>
      </c>
      <c r="D59" s="299">
        <v>73.900000000000006</v>
      </c>
      <c r="E59" s="299">
        <v>24.6</v>
      </c>
      <c r="F59" s="298">
        <v>411.8</v>
      </c>
      <c r="G59" s="298">
        <v>408.2</v>
      </c>
      <c r="H59" s="297">
        <v>569.6</v>
      </c>
      <c r="I59" s="299">
        <v>74</v>
      </c>
      <c r="J59" s="299">
        <v>24.8</v>
      </c>
      <c r="K59" s="298">
        <v>374.4</v>
      </c>
      <c r="L59" s="298">
        <v>371.8</v>
      </c>
      <c r="M59" s="297">
        <v>555.20000000000005</v>
      </c>
      <c r="N59" s="275"/>
      <c r="O59" s="275"/>
      <c r="P59" s="358"/>
      <c r="Q59" s="302" t="s">
        <v>169</v>
      </c>
      <c r="R59" s="299">
        <v>73.400000000000006</v>
      </c>
      <c r="S59" s="299">
        <v>25.2</v>
      </c>
      <c r="T59" s="298">
        <v>266</v>
      </c>
      <c r="U59" s="298">
        <v>263.3</v>
      </c>
      <c r="V59" s="297">
        <v>469.4</v>
      </c>
      <c r="W59" s="299">
        <v>73.400000000000006</v>
      </c>
      <c r="X59" s="299">
        <v>22</v>
      </c>
      <c r="Y59" s="298">
        <v>265.39999999999998</v>
      </c>
      <c r="Z59" s="298">
        <v>262.2</v>
      </c>
      <c r="AA59" s="297">
        <v>495.3</v>
      </c>
      <c r="AB59" s="275"/>
      <c r="AC59" s="275"/>
      <c r="AD59" s="296"/>
      <c r="AF59" s="473"/>
      <c r="AG59" s="473"/>
      <c r="AH59" s="474"/>
      <c r="AI59" s="474"/>
      <c r="AJ59" s="474"/>
      <c r="AK59" s="476"/>
      <c r="AL59" s="476"/>
      <c r="AM59" s="477"/>
      <c r="AN59" s="477"/>
      <c r="AO59" s="477"/>
      <c r="AP59" s="275"/>
    </row>
    <row r="60" spans="2:42" ht="18" customHeight="1">
      <c r="B60" s="452" t="s">
        <v>168</v>
      </c>
      <c r="C60" s="453"/>
      <c r="D60" s="293">
        <v>52.9</v>
      </c>
      <c r="E60" s="293">
        <v>22.8</v>
      </c>
      <c r="F60" s="292">
        <v>614</v>
      </c>
      <c r="G60" s="292">
        <v>604.1</v>
      </c>
      <c r="H60" s="291">
        <v>2197.9</v>
      </c>
      <c r="I60" s="293">
        <v>53.3</v>
      </c>
      <c r="J60" s="293">
        <v>20.3</v>
      </c>
      <c r="K60" s="292">
        <v>513.1</v>
      </c>
      <c r="L60" s="292">
        <v>502</v>
      </c>
      <c r="M60" s="291">
        <v>1308.8</v>
      </c>
      <c r="N60" s="275"/>
      <c r="O60" s="275"/>
      <c r="P60" s="452" t="s">
        <v>168</v>
      </c>
      <c r="Q60" s="453"/>
      <c r="R60" s="293">
        <v>45.5</v>
      </c>
      <c r="S60" s="293">
        <v>18</v>
      </c>
      <c r="T60" s="292">
        <v>430.8</v>
      </c>
      <c r="U60" s="292">
        <v>382.3</v>
      </c>
      <c r="V60" s="291">
        <v>1401.2</v>
      </c>
      <c r="W60" s="293">
        <v>45.9</v>
      </c>
      <c r="X60" s="293">
        <v>15.9</v>
      </c>
      <c r="Y60" s="292">
        <v>377.5</v>
      </c>
      <c r="Z60" s="292">
        <v>346.8</v>
      </c>
      <c r="AA60" s="291">
        <v>1008</v>
      </c>
      <c r="AB60" s="275"/>
      <c r="AC60" s="275"/>
      <c r="AD60" s="314"/>
      <c r="AE60" s="314"/>
      <c r="AF60" s="473"/>
      <c r="AG60" s="473"/>
      <c r="AH60" s="474"/>
      <c r="AI60" s="474"/>
      <c r="AJ60" s="474"/>
      <c r="AK60" s="473"/>
      <c r="AL60" s="473"/>
      <c r="AM60" s="474"/>
      <c r="AN60" s="474"/>
      <c r="AO60" s="474"/>
      <c r="AP60" s="275"/>
    </row>
    <row r="61" spans="2:42" ht="18" customHeight="1">
      <c r="B61" s="454" t="s">
        <v>167</v>
      </c>
      <c r="C61" s="455"/>
      <c r="D61" s="287">
        <v>52.4</v>
      </c>
      <c r="E61" s="287">
        <v>19.5</v>
      </c>
      <c r="F61" s="286">
        <v>530.79999999999995</v>
      </c>
      <c r="G61" s="286">
        <v>521</v>
      </c>
      <c r="H61" s="285">
        <v>1452.7</v>
      </c>
      <c r="I61" s="287">
        <v>52.3</v>
      </c>
      <c r="J61" s="287">
        <v>18.600000000000001</v>
      </c>
      <c r="K61" s="286">
        <v>444.7</v>
      </c>
      <c r="L61" s="286">
        <v>433.7</v>
      </c>
      <c r="M61" s="285">
        <v>880.6</v>
      </c>
      <c r="N61" s="275"/>
      <c r="O61" s="275"/>
      <c r="P61" s="454" t="s">
        <v>167</v>
      </c>
      <c r="Q61" s="455"/>
      <c r="R61" s="287">
        <v>45.4</v>
      </c>
      <c r="S61" s="287">
        <v>16.600000000000001</v>
      </c>
      <c r="T61" s="286">
        <v>364.1</v>
      </c>
      <c r="U61" s="286">
        <v>335.9</v>
      </c>
      <c r="V61" s="285">
        <v>1137.8</v>
      </c>
      <c r="W61" s="287">
        <v>46.9</v>
      </c>
      <c r="X61" s="287">
        <v>14.8</v>
      </c>
      <c r="Y61" s="286">
        <v>319.39999999999998</v>
      </c>
      <c r="Z61" s="286">
        <v>304.89999999999998</v>
      </c>
      <c r="AA61" s="285">
        <v>902.2</v>
      </c>
      <c r="AB61" s="275"/>
      <c r="AC61" s="275"/>
      <c r="AD61" s="314"/>
      <c r="AE61" s="314"/>
      <c r="AF61" s="473"/>
      <c r="AG61" s="473"/>
      <c r="AH61" s="474"/>
      <c r="AI61" s="474"/>
      <c r="AJ61" s="474"/>
      <c r="AK61" s="473"/>
      <c r="AL61" s="473"/>
      <c r="AM61" s="474"/>
      <c r="AN61" s="474"/>
      <c r="AO61" s="474"/>
      <c r="AP61" s="275"/>
    </row>
    <row r="62" spans="2:42" ht="9.9499999999999993" customHeight="1"/>
    <row r="63" spans="2:42" ht="18" customHeight="1">
      <c r="B63" s="415" t="s">
        <v>191</v>
      </c>
      <c r="C63" s="414"/>
      <c r="D63" s="459" t="s">
        <v>190</v>
      </c>
      <c r="E63" s="460"/>
      <c r="F63" s="460"/>
      <c r="G63" s="460"/>
      <c r="H63" s="461"/>
      <c r="I63" s="411" t="s">
        <v>189</v>
      </c>
      <c r="J63" s="410"/>
      <c r="K63" s="410"/>
      <c r="L63" s="410"/>
      <c r="M63" s="410"/>
      <c r="P63" s="415" t="s">
        <v>191</v>
      </c>
      <c r="Q63" s="414"/>
      <c r="R63" s="459" t="s">
        <v>190</v>
      </c>
      <c r="S63" s="460"/>
      <c r="T63" s="460"/>
      <c r="U63" s="460"/>
      <c r="V63" s="461"/>
      <c r="W63" s="411" t="s">
        <v>189</v>
      </c>
      <c r="X63" s="410"/>
      <c r="Y63" s="410"/>
      <c r="Z63" s="410"/>
      <c r="AA63" s="410"/>
      <c r="AD63" s="468"/>
      <c r="AE63" s="314"/>
      <c r="AF63" s="469"/>
      <c r="AG63" s="469"/>
      <c r="AH63" s="469"/>
      <c r="AI63" s="469"/>
      <c r="AJ63" s="469"/>
      <c r="AK63" s="469"/>
      <c r="AL63" s="469"/>
      <c r="AM63" s="469"/>
      <c r="AN63" s="469"/>
      <c r="AO63" s="469"/>
    </row>
    <row r="64" spans="2:42" s="314" customFormat="1" ht="30" customHeight="1">
      <c r="B64" s="404"/>
      <c r="C64" s="338"/>
      <c r="D64" s="335" t="s">
        <v>188</v>
      </c>
      <c r="E64" s="335" t="s">
        <v>187</v>
      </c>
      <c r="F64" s="334" t="s">
        <v>186</v>
      </c>
      <c r="G64" s="340"/>
      <c r="H64" s="336" t="s">
        <v>185</v>
      </c>
      <c r="I64" s="335" t="s">
        <v>188</v>
      </c>
      <c r="J64" s="335" t="s">
        <v>187</v>
      </c>
      <c r="K64" s="334" t="s">
        <v>186</v>
      </c>
      <c r="L64" s="333"/>
      <c r="M64" s="332" t="s">
        <v>185</v>
      </c>
      <c r="N64" s="315"/>
      <c r="O64" s="315"/>
      <c r="P64" s="404"/>
      <c r="Q64" s="338"/>
      <c r="R64" s="335" t="s">
        <v>188</v>
      </c>
      <c r="S64" s="335" t="s">
        <v>187</v>
      </c>
      <c r="T64" s="334" t="s">
        <v>186</v>
      </c>
      <c r="U64" s="340"/>
      <c r="V64" s="336" t="s">
        <v>185</v>
      </c>
      <c r="W64" s="335" t="s">
        <v>188</v>
      </c>
      <c r="X64" s="335" t="s">
        <v>187</v>
      </c>
      <c r="Y64" s="334" t="s">
        <v>186</v>
      </c>
      <c r="Z64" s="333"/>
      <c r="AA64" s="332" t="s">
        <v>185</v>
      </c>
      <c r="AB64" s="315"/>
      <c r="AC64" s="315"/>
      <c r="AF64" s="470"/>
      <c r="AG64" s="470"/>
      <c r="AH64" s="471"/>
      <c r="AI64" s="471"/>
      <c r="AJ64" s="471"/>
      <c r="AK64" s="470"/>
      <c r="AL64" s="470"/>
      <c r="AM64" s="471"/>
      <c r="AN64" s="471"/>
      <c r="AO64" s="471"/>
      <c r="AP64" s="315"/>
    </row>
    <row r="65" spans="2:42" s="314" customFormat="1" ht="60" customHeight="1">
      <c r="B65" s="400"/>
      <c r="C65" s="321"/>
      <c r="D65" s="319"/>
      <c r="E65" s="319"/>
      <c r="F65" s="318"/>
      <c r="G65" s="317" t="s">
        <v>184</v>
      </c>
      <c r="H65" s="320"/>
      <c r="I65" s="319"/>
      <c r="J65" s="319"/>
      <c r="K65" s="318"/>
      <c r="L65" s="317" t="s">
        <v>184</v>
      </c>
      <c r="M65" s="316"/>
      <c r="N65" s="315"/>
      <c r="O65" s="315"/>
      <c r="P65" s="400"/>
      <c r="Q65" s="321"/>
      <c r="R65" s="319"/>
      <c r="S65" s="319"/>
      <c r="T65" s="318"/>
      <c r="U65" s="317" t="s">
        <v>184</v>
      </c>
      <c r="V65" s="320"/>
      <c r="W65" s="319"/>
      <c r="X65" s="319"/>
      <c r="Y65" s="318"/>
      <c r="Z65" s="317" t="s">
        <v>184</v>
      </c>
      <c r="AA65" s="316"/>
      <c r="AB65" s="315"/>
      <c r="AC65" s="315"/>
      <c r="AF65" s="470"/>
      <c r="AG65" s="470"/>
      <c r="AH65" s="471"/>
      <c r="AI65" s="471"/>
      <c r="AJ65" s="471"/>
      <c r="AK65" s="470"/>
      <c r="AL65" s="470"/>
      <c r="AM65" s="471"/>
      <c r="AN65" s="471"/>
      <c r="AO65" s="471"/>
      <c r="AP65" s="315"/>
    </row>
    <row r="66" spans="2:42" ht="18" customHeight="1">
      <c r="B66" s="447" t="s">
        <v>182</v>
      </c>
      <c r="C66" s="448"/>
      <c r="D66" s="313">
        <v>52.6</v>
      </c>
      <c r="E66" s="313">
        <v>22.7</v>
      </c>
      <c r="F66" s="312">
        <v>618.29999999999995</v>
      </c>
      <c r="G66" s="312">
        <v>610.29999999999995</v>
      </c>
      <c r="H66" s="311">
        <v>2185.6999999999998</v>
      </c>
      <c r="I66" s="313">
        <v>52.7</v>
      </c>
      <c r="J66" s="313">
        <v>26</v>
      </c>
      <c r="K66" s="312">
        <v>753.6</v>
      </c>
      <c r="L66" s="312">
        <v>742.9</v>
      </c>
      <c r="M66" s="311">
        <v>3467.1</v>
      </c>
      <c r="P66" s="447" t="s">
        <v>182</v>
      </c>
      <c r="Q66" s="448"/>
      <c r="R66" s="313">
        <v>45.3</v>
      </c>
      <c r="S66" s="313">
        <v>17.5</v>
      </c>
      <c r="T66" s="312">
        <v>400.6</v>
      </c>
      <c r="U66" s="312">
        <v>361.5</v>
      </c>
      <c r="V66" s="311">
        <v>1295.8</v>
      </c>
      <c r="W66" s="313">
        <v>45</v>
      </c>
      <c r="X66" s="313">
        <v>19.2</v>
      </c>
      <c r="Y66" s="312">
        <v>467.8</v>
      </c>
      <c r="Z66" s="312">
        <v>406.9</v>
      </c>
      <c r="AA66" s="311">
        <v>1638</v>
      </c>
      <c r="AD66" s="472"/>
      <c r="AE66" s="443"/>
      <c r="AF66" s="473"/>
      <c r="AG66" s="473"/>
      <c r="AH66" s="474"/>
      <c r="AI66" s="474"/>
      <c r="AJ66" s="474"/>
      <c r="AK66" s="473"/>
      <c r="AL66" s="473"/>
      <c r="AM66" s="474"/>
      <c r="AN66" s="474"/>
      <c r="AO66" s="474"/>
    </row>
    <row r="67" spans="2:42" ht="18" customHeight="1">
      <c r="B67" s="300"/>
      <c r="C67" s="303" t="s">
        <v>181</v>
      </c>
      <c r="D67" s="449" t="s">
        <v>170</v>
      </c>
      <c r="E67" s="449" t="s">
        <v>170</v>
      </c>
      <c r="F67" s="450" t="s">
        <v>170</v>
      </c>
      <c r="G67" s="450" t="s">
        <v>170</v>
      </c>
      <c r="H67" s="451" t="s">
        <v>170</v>
      </c>
      <c r="I67" s="449" t="s">
        <v>170</v>
      </c>
      <c r="J67" s="449" t="s">
        <v>170</v>
      </c>
      <c r="K67" s="450" t="s">
        <v>170</v>
      </c>
      <c r="L67" s="450" t="s">
        <v>170</v>
      </c>
      <c r="M67" s="451" t="s">
        <v>170</v>
      </c>
      <c r="P67" s="300"/>
      <c r="Q67" s="303" t="s">
        <v>181</v>
      </c>
      <c r="R67" s="449" t="s">
        <v>170</v>
      </c>
      <c r="S67" s="449" t="s">
        <v>170</v>
      </c>
      <c r="T67" s="450" t="s">
        <v>170</v>
      </c>
      <c r="U67" s="450" t="s">
        <v>170</v>
      </c>
      <c r="V67" s="451" t="s">
        <v>170</v>
      </c>
      <c r="W67" s="449" t="s">
        <v>170</v>
      </c>
      <c r="X67" s="449" t="s">
        <v>170</v>
      </c>
      <c r="Y67" s="450" t="s">
        <v>170</v>
      </c>
      <c r="Z67" s="450" t="s">
        <v>170</v>
      </c>
      <c r="AA67" s="451" t="s">
        <v>170</v>
      </c>
      <c r="AD67" s="296"/>
      <c r="AF67" s="473"/>
      <c r="AG67" s="473"/>
      <c r="AH67" s="474"/>
      <c r="AI67" s="474"/>
      <c r="AJ67" s="474"/>
      <c r="AK67" s="473"/>
      <c r="AL67" s="473"/>
      <c r="AM67" s="474"/>
      <c r="AN67" s="474"/>
      <c r="AO67" s="474"/>
    </row>
    <row r="68" spans="2:42" ht="18" customHeight="1">
      <c r="B68" s="300"/>
      <c r="C68" s="303" t="s">
        <v>180</v>
      </c>
      <c r="D68" s="449" t="s">
        <v>170</v>
      </c>
      <c r="E68" s="449" t="s">
        <v>170</v>
      </c>
      <c r="F68" s="450" t="s">
        <v>170</v>
      </c>
      <c r="G68" s="450" t="s">
        <v>170</v>
      </c>
      <c r="H68" s="451" t="s">
        <v>170</v>
      </c>
      <c r="I68" s="299">
        <v>23.5</v>
      </c>
      <c r="J68" s="299">
        <v>1.5</v>
      </c>
      <c r="K68" s="298">
        <v>253.2</v>
      </c>
      <c r="L68" s="298">
        <v>218.8</v>
      </c>
      <c r="M68" s="297">
        <v>142.5</v>
      </c>
      <c r="P68" s="300"/>
      <c r="Q68" s="303" t="s">
        <v>180</v>
      </c>
      <c r="R68" s="299">
        <v>24.4</v>
      </c>
      <c r="S68" s="299">
        <v>5.6</v>
      </c>
      <c r="T68" s="298">
        <v>248</v>
      </c>
      <c r="U68" s="298">
        <v>234.5</v>
      </c>
      <c r="V68" s="297">
        <v>380.4</v>
      </c>
      <c r="W68" s="299">
        <v>23.6</v>
      </c>
      <c r="X68" s="299">
        <v>3.6</v>
      </c>
      <c r="Y68" s="298">
        <v>317.3</v>
      </c>
      <c r="Z68" s="298">
        <v>259.10000000000002</v>
      </c>
      <c r="AA68" s="297">
        <v>496</v>
      </c>
      <c r="AD68" s="296"/>
      <c r="AF68" s="473"/>
      <c r="AG68" s="473"/>
      <c r="AH68" s="474"/>
      <c r="AI68" s="474"/>
      <c r="AJ68" s="474"/>
      <c r="AK68" s="473"/>
      <c r="AL68" s="473"/>
      <c r="AM68" s="474"/>
      <c r="AN68" s="474"/>
      <c r="AO68" s="474"/>
    </row>
    <row r="69" spans="2:42" ht="18" customHeight="1">
      <c r="B69" s="300"/>
      <c r="C69" s="303" t="s">
        <v>179</v>
      </c>
      <c r="D69" s="299">
        <v>26.9</v>
      </c>
      <c r="E69" s="299">
        <v>4.0999999999999996</v>
      </c>
      <c r="F69" s="298">
        <v>498.1</v>
      </c>
      <c r="G69" s="298">
        <v>486.1</v>
      </c>
      <c r="H69" s="297">
        <v>802.9</v>
      </c>
      <c r="I69" s="299">
        <v>28.8</v>
      </c>
      <c r="J69" s="299">
        <v>6.4</v>
      </c>
      <c r="K69" s="298">
        <v>390.4</v>
      </c>
      <c r="L69" s="298">
        <v>388.5</v>
      </c>
      <c r="M69" s="297">
        <v>917</v>
      </c>
      <c r="P69" s="300"/>
      <c r="Q69" s="303" t="s">
        <v>179</v>
      </c>
      <c r="R69" s="299">
        <v>28.3</v>
      </c>
      <c r="S69" s="299">
        <v>6</v>
      </c>
      <c r="T69" s="298">
        <v>358.5</v>
      </c>
      <c r="U69" s="298">
        <v>313.2</v>
      </c>
      <c r="V69" s="297">
        <v>925.6</v>
      </c>
      <c r="W69" s="299">
        <v>28.2</v>
      </c>
      <c r="X69" s="299">
        <v>6.8</v>
      </c>
      <c r="Y69" s="298">
        <v>347.7</v>
      </c>
      <c r="Z69" s="298">
        <v>302</v>
      </c>
      <c r="AA69" s="297">
        <v>839.7</v>
      </c>
      <c r="AD69" s="296"/>
      <c r="AF69" s="473"/>
      <c r="AG69" s="473"/>
      <c r="AH69" s="474"/>
      <c r="AI69" s="474"/>
      <c r="AJ69" s="474"/>
      <c r="AK69" s="473"/>
      <c r="AL69" s="473"/>
      <c r="AM69" s="474"/>
      <c r="AN69" s="474"/>
      <c r="AO69" s="474"/>
    </row>
    <row r="70" spans="2:42" ht="18" customHeight="1">
      <c r="B70" s="300"/>
      <c r="C70" s="303" t="s">
        <v>178</v>
      </c>
      <c r="D70" s="299">
        <v>33.4</v>
      </c>
      <c r="E70" s="299">
        <v>5.6</v>
      </c>
      <c r="F70" s="298">
        <v>727.3</v>
      </c>
      <c r="G70" s="298">
        <v>706.5</v>
      </c>
      <c r="H70" s="297">
        <v>573</v>
      </c>
      <c r="I70" s="299">
        <v>33.700000000000003</v>
      </c>
      <c r="J70" s="299">
        <v>8</v>
      </c>
      <c r="K70" s="298">
        <v>547</v>
      </c>
      <c r="L70" s="298">
        <v>530.70000000000005</v>
      </c>
      <c r="M70" s="297">
        <v>1462.7</v>
      </c>
      <c r="P70" s="300"/>
      <c r="Q70" s="303" t="s">
        <v>178</v>
      </c>
      <c r="R70" s="299">
        <v>32.799999999999997</v>
      </c>
      <c r="S70" s="299">
        <v>9.6999999999999993</v>
      </c>
      <c r="T70" s="298">
        <v>363.1</v>
      </c>
      <c r="U70" s="298">
        <v>326.10000000000002</v>
      </c>
      <c r="V70" s="297">
        <v>1076.0999999999999</v>
      </c>
      <c r="W70" s="299">
        <v>32.799999999999997</v>
      </c>
      <c r="X70" s="299">
        <v>9.1</v>
      </c>
      <c r="Y70" s="298">
        <v>407.3</v>
      </c>
      <c r="Z70" s="298">
        <v>348</v>
      </c>
      <c r="AA70" s="297">
        <v>1336.8</v>
      </c>
      <c r="AD70" s="296"/>
      <c r="AF70" s="473"/>
      <c r="AG70" s="473"/>
      <c r="AH70" s="474"/>
      <c r="AI70" s="474"/>
      <c r="AJ70" s="474"/>
      <c r="AK70" s="473"/>
      <c r="AL70" s="473"/>
      <c r="AM70" s="474"/>
      <c r="AN70" s="474"/>
      <c r="AO70" s="474"/>
    </row>
    <row r="71" spans="2:42" ht="18" customHeight="1">
      <c r="B71" s="300"/>
      <c r="C71" s="303" t="s">
        <v>177</v>
      </c>
      <c r="D71" s="299">
        <v>37.799999999999997</v>
      </c>
      <c r="E71" s="299">
        <v>9.8000000000000007</v>
      </c>
      <c r="F71" s="298">
        <v>590.79999999999995</v>
      </c>
      <c r="G71" s="298">
        <v>583.20000000000005</v>
      </c>
      <c r="H71" s="297">
        <v>1688.4</v>
      </c>
      <c r="I71" s="299">
        <v>38</v>
      </c>
      <c r="J71" s="299">
        <v>10.7</v>
      </c>
      <c r="K71" s="298">
        <v>626.4</v>
      </c>
      <c r="L71" s="298">
        <v>615.79999999999995</v>
      </c>
      <c r="M71" s="297">
        <v>1712.4</v>
      </c>
      <c r="P71" s="300"/>
      <c r="Q71" s="303" t="s">
        <v>177</v>
      </c>
      <c r="R71" s="299">
        <v>37.799999999999997</v>
      </c>
      <c r="S71" s="299">
        <v>13.2</v>
      </c>
      <c r="T71" s="298">
        <v>395.5</v>
      </c>
      <c r="U71" s="298">
        <v>353.6</v>
      </c>
      <c r="V71" s="297">
        <v>1317.9</v>
      </c>
      <c r="W71" s="299">
        <v>37.6</v>
      </c>
      <c r="X71" s="299">
        <v>13.3</v>
      </c>
      <c r="Y71" s="298">
        <v>472</v>
      </c>
      <c r="Z71" s="298">
        <v>398.7</v>
      </c>
      <c r="AA71" s="297">
        <v>1707.6</v>
      </c>
      <c r="AD71" s="296"/>
      <c r="AF71" s="473"/>
      <c r="AG71" s="473"/>
      <c r="AH71" s="474"/>
      <c r="AI71" s="474"/>
      <c r="AJ71" s="474"/>
      <c r="AK71" s="473"/>
      <c r="AL71" s="473"/>
      <c r="AM71" s="474"/>
      <c r="AN71" s="474"/>
      <c r="AO71" s="474"/>
    </row>
    <row r="72" spans="2:42" ht="18" customHeight="1">
      <c r="B72" s="300"/>
      <c r="C72" s="303" t="s">
        <v>176</v>
      </c>
      <c r="D72" s="299">
        <v>42.9</v>
      </c>
      <c r="E72" s="299">
        <v>14.7</v>
      </c>
      <c r="F72" s="298">
        <v>603.70000000000005</v>
      </c>
      <c r="G72" s="298">
        <v>586.1</v>
      </c>
      <c r="H72" s="297">
        <v>2009.6</v>
      </c>
      <c r="I72" s="299">
        <v>42.6</v>
      </c>
      <c r="J72" s="299">
        <v>15.6</v>
      </c>
      <c r="K72" s="298">
        <v>710.1</v>
      </c>
      <c r="L72" s="298">
        <v>683.2</v>
      </c>
      <c r="M72" s="297">
        <v>2619.4</v>
      </c>
      <c r="P72" s="300"/>
      <c r="Q72" s="303" t="s">
        <v>176</v>
      </c>
      <c r="R72" s="299">
        <v>42.5</v>
      </c>
      <c r="S72" s="299">
        <v>16.100000000000001</v>
      </c>
      <c r="T72" s="298">
        <v>399.6</v>
      </c>
      <c r="U72" s="298">
        <v>355.5</v>
      </c>
      <c r="V72" s="297">
        <v>1281.3</v>
      </c>
      <c r="W72" s="299">
        <v>42.4</v>
      </c>
      <c r="X72" s="299">
        <v>16.7</v>
      </c>
      <c r="Y72" s="298">
        <v>473.3</v>
      </c>
      <c r="Z72" s="298">
        <v>410.9</v>
      </c>
      <c r="AA72" s="297">
        <v>1628.2</v>
      </c>
      <c r="AD72" s="296"/>
      <c r="AF72" s="473"/>
      <c r="AG72" s="473"/>
      <c r="AH72" s="474"/>
      <c r="AI72" s="474"/>
      <c r="AJ72" s="474"/>
      <c r="AK72" s="473"/>
      <c r="AL72" s="473"/>
      <c r="AM72" s="474"/>
      <c r="AN72" s="474"/>
      <c r="AO72" s="474"/>
    </row>
    <row r="73" spans="2:42" ht="18" customHeight="1">
      <c r="B73" s="300"/>
      <c r="C73" s="303" t="s">
        <v>175</v>
      </c>
      <c r="D73" s="299">
        <v>47.8</v>
      </c>
      <c r="E73" s="299">
        <v>19.3</v>
      </c>
      <c r="F73" s="298">
        <v>629.4</v>
      </c>
      <c r="G73" s="298">
        <v>616.6</v>
      </c>
      <c r="H73" s="297">
        <v>2225.3000000000002</v>
      </c>
      <c r="I73" s="299">
        <v>47.9</v>
      </c>
      <c r="J73" s="299">
        <v>21.3</v>
      </c>
      <c r="K73" s="298">
        <v>752.3</v>
      </c>
      <c r="L73" s="298">
        <v>744.6</v>
      </c>
      <c r="M73" s="297">
        <v>3301.2</v>
      </c>
      <c r="P73" s="300"/>
      <c r="Q73" s="303" t="s">
        <v>175</v>
      </c>
      <c r="R73" s="299">
        <v>47.6</v>
      </c>
      <c r="S73" s="299">
        <v>18.5</v>
      </c>
      <c r="T73" s="298">
        <v>413.9</v>
      </c>
      <c r="U73" s="298">
        <v>374.4</v>
      </c>
      <c r="V73" s="297">
        <v>1356</v>
      </c>
      <c r="W73" s="299">
        <v>47.7</v>
      </c>
      <c r="X73" s="299">
        <v>19.899999999999999</v>
      </c>
      <c r="Y73" s="298">
        <v>474.1</v>
      </c>
      <c r="Z73" s="298">
        <v>410</v>
      </c>
      <c r="AA73" s="297">
        <v>1604.1</v>
      </c>
      <c r="AD73" s="296"/>
      <c r="AF73" s="473"/>
      <c r="AG73" s="473"/>
      <c r="AH73" s="474"/>
      <c r="AI73" s="474"/>
      <c r="AJ73" s="474"/>
      <c r="AK73" s="473"/>
      <c r="AL73" s="473"/>
      <c r="AM73" s="474"/>
      <c r="AN73" s="474"/>
      <c r="AO73" s="474"/>
    </row>
    <row r="74" spans="2:42" ht="18" customHeight="1">
      <c r="B74" s="300"/>
      <c r="C74" s="303" t="s">
        <v>174</v>
      </c>
      <c r="D74" s="299">
        <v>52.4</v>
      </c>
      <c r="E74" s="299">
        <v>24.5</v>
      </c>
      <c r="F74" s="298">
        <v>594.9</v>
      </c>
      <c r="G74" s="298">
        <v>591.1</v>
      </c>
      <c r="H74" s="297">
        <v>2298</v>
      </c>
      <c r="I74" s="299">
        <v>52.8</v>
      </c>
      <c r="J74" s="299">
        <v>27.3</v>
      </c>
      <c r="K74" s="298">
        <v>760.3</v>
      </c>
      <c r="L74" s="298">
        <v>752.7</v>
      </c>
      <c r="M74" s="297">
        <v>3867.3</v>
      </c>
      <c r="P74" s="300"/>
      <c r="Q74" s="303" t="s">
        <v>174</v>
      </c>
      <c r="R74" s="299">
        <v>52.3</v>
      </c>
      <c r="S74" s="299">
        <v>21.8</v>
      </c>
      <c r="T74" s="298">
        <v>408.7</v>
      </c>
      <c r="U74" s="298">
        <v>373.9</v>
      </c>
      <c r="V74" s="297">
        <v>1346.5</v>
      </c>
      <c r="W74" s="299">
        <v>52.5</v>
      </c>
      <c r="X74" s="299">
        <v>26.6</v>
      </c>
      <c r="Y74" s="298">
        <v>494.5</v>
      </c>
      <c r="Z74" s="298">
        <v>435.5</v>
      </c>
      <c r="AA74" s="297">
        <v>1765.1</v>
      </c>
      <c r="AD74" s="296"/>
      <c r="AF74" s="473"/>
      <c r="AG74" s="473"/>
      <c r="AH74" s="474"/>
      <c r="AI74" s="474"/>
      <c r="AJ74" s="474"/>
      <c r="AK74" s="473"/>
      <c r="AL74" s="473"/>
      <c r="AM74" s="474"/>
      <c r="AN74" s="474"/>
      <c r="AO74" s="474"/>
    </row>
    <row r="75" spans="2:42" ht="18" customHeight="1">
      <c r="B75" s="300"/>
      <c r="C75" s="303" t="s">
        <v>173</v>
      </c>
      <c r="D75" s="299">
        <v>57.5</v>
      </c>
      <c r="E75" s="299">
        <v>26.9</v>
      </c>
      <c r="F75" s="298">
        <v>640.29999999999995</v>
      </c>
      <c r="G75" s="298">
        <v>636.1</v>
      </c>
      <c r="H75" s="297">
        <v>2356.8000000000002</v>
      </c>
      <c r="I75" s="299">
        <v>57.3</v>
      </c>
      <c r="J75" s="299">
        <v>30.6</v>
      </c>
      <c r="K75" s="298">
        <v>769.5</v>
      </c>
      <c r="L75" s="298">
        <v>758.4</v>
      </c>
      <c r="M75" s="297">
        <v>3617.3</v>
      </c>
      <c r="P75" s="300"/>
      <c r="Q75" s="303" t="s">
        <v>173</v>
      </c>
      <c r="R75" s="299">
        <v>57.4</v>
      </c>
      <c r="S75" s="299">
        <v>25.5</v>
      </c>
      <c r="T75" s="298">
        <v>420.5</v>
      </c>
      <c r="U75" s="298">
        <v>385.7</v>
      </c>
      <c r="V75" s="297">
        <v>1401.5</v>
      </c>
      <c r="W75" s="299">
        <v>57.2</v>
      </c>
      <c r="X75" s="299">
        <v>30.1</v>
      </c>
      <c r="Y75" s="298">
        <v>496.7</v>
      </c>
      <c r="Z75" s="298">
        <v>449.7</v>
      </c>
      <c r="AA75" s="297">
        <v>2004.9</v>
      </c>
      <c r="AD75" s="296"/>
      <c r="AF75" s="473"/>
      <c r="AG75" s="473"/>
      <c r="AH75" s="474"/>
      <c r="AI75" s="474"/>
      <c r="AJ75" s="474"/>
      <c r="AK75" s="473"/>
      <c r="AL75" s="473"/>
      <c r="AM75" s="474"/>
      <c r="AN75" s="474"/>
      <c r="AO75" s="474"/>
    </row>
    <row r="76" spans="2:42" ht="18" customHeight="1">
      <c r="B76" s="300"/>
      <c r="C76" s="303" t="s">
        <v>172</v>
      </c>
      <c r="D76" s="299">
        <v>62.2</v>
      </c>
      <c r="E76" s="299">
        <v>24.7</v>
      </c>
      <c r="F76" s="298">
        <v>621.20000000000005</v>
      </c>
      <c r="G76" s="298">
        <v>609.29999999999995</v>
      </c>
      <c r="H76" s="297">
        <v>1823.9</v>
      </c>
      <c r="I76" s="299">
        <v>62</v>
      </c>
      <c r="J76" s="299">
        <v>28.2</v>
      </c>
      <c r="K76" s="298">
        <v>783.1</v>
      </c>
      <c r="L76" s="298">
        <v>764.4</v>
      </c>
      <c r="M76" s="297">
        <v>2986.9</v>
      </c>
      <c r="P76" s="300"/>
      <c r="Q76" s="303" t="s">
        <v>172</v>
      </c>
      <c r="R76" s="299">
        <v>61.9</v>
      </c>
      <c r="S76" s="299">
        <v>22.3</v>
      </c>
      <c r="T76" s="298">
        <v>357.7</v>
      </c>
      <c r="U76" s="298">
        <v>332.6</v>
      </c>
      <c r="V76" s="297">
        <v>1078.3</v>
      </c>
      <c r="W76" s="299">
        <v>61.3</v>
      </c>
      <c r="X76" s="299">
        <v>31.2</v>
      </c>
      <c r="Y76" s="298">
        <v>448.8</v>
      </c>
      <c r="Z76" s="298">
        <v>422.1</v>
      </c>
      <c r="AA76" s="297">
        <v>1610</v>
      </c>
      <c r="AD76" s="296"/>
      <c r="AF76" s="473"/>
      <c r="AG76" s="473"/>
      <c r="AH76" s="474"/>
      <c r="AI76" s="474"/>
      <c r="AJ76" s="474"/>
      <c r="AK76" s="473"/>
      <c r="AL76" s="473"/>
      <c r="AM76" s="474"/>
      <c r="AN76" s="474"/>
      <c r="AO76" s="474"/>
    </row>
    <row r="77" spans="2:42" ht="18" customHeight="1">
      <c r="B77" s="300"/>
      <c r="C77" s="303" t="s">
        <v>171</v>
      </c>
      <c r="D77" s="299">
        <v>66.8</v>
      </c>
      <c r="E77" s="299">
        <v>21.5</v>
      </c>
      <c r="F77" s="298">
        <v>642.4</v>
      </c>
      <c r="G77" s="298">
        <v>630.29999999999995</v>
      </c>
      <c r="H77" s="297">
        <v>1137.5</v>
      </c>
      <c r="I77" s="299">
        <v>66.5</v>
      </c>
      <c r="J77" s="299">
        <v>28.5</v>
      </c>
      <c r="K77" s="298">
        <v>602.79999999999995</v>
      </c>
      <c r="L77" s="298">
        <v>602.70000000000005</v>
      </c>
      <c r="M77" s="297">
        <v>2778.4</v>
      </c>
      <c r="P77" s="300"/>
      <c r="Q77" s="303" t="s">
        <v>171</v>
      </c>
      <c r="R77" s="299">
        <v>66.599999999999994</v>
      </c>
      <c r="S77" s="299">
        <v>21.8</v>
      </c>
      <c r="T77" s="298">
        <v>300.3</v>
      </c>
      <c r="U77" s="298">
        <v>286.8</v>
      </c>
      <c r="V77" s="297">
        <v>874.5</v>
      </c>
      <c r="W77" s="299">
        <v>67.5</v>
      </c>
      <c r="X77" s="299">
        <v>28.7</v>
      </c>
      <c r="Y77" s="298">
        <v>618.1</v>
      </c>
      <c r="Z77" s="298">
        <v>598.6</v>
      </c>
      <c r="AA77" s="297">
        <v>661.6</v>
      </c>
      <c r="AD77" s="296"/>
      <c r="AF77" s="473"/>
      <c r="AG77" s="473"/>
      <c r="AH77" s="474"/>
      <c r="AI77" s="474"/>
      <c r="AJ77" s="474"/>
      <c r="AK77" s="473"/>
      <c r="AL77" s="473"/>
      <c r="AM77" s="474"/>
      <c r="AN77" s="474"/>
      <c r="AO77" s="474"/>
    </row>
    <row r="78" spans="2:42" ht="18" customHeight="1">
      <c r="B78" s="300"/>
      <c r="C78" s="302" t="s">
        <v>169</v>
      </c>
      <c r="D78" s="299">
        <v>73.3</v>
      </c>
      <c r="E78" s="299">
        <v>24.3</v>
      </c>
      <c r="F78" s="298">
        <v>595.5</v>
      </c>
      <c r="G78" s="298">
        <v>585.29999999999995</v>
      </c>
      <c r="H78" s="297">
        <v>727.2</v>
      </c>
      <c r="I78" s="299">
        <v>72.8</v>
      </c>
      <c r="J78" s="299">
        <v>21</v>
      </c>
      <c r="K78" s="298">
        <v>600.70000000000005</v>
      </c>
      <c r="L78" s="298">
        <v>599.20000000000005</v>
      </c>
      <c r="M78" s="297">
        <v>109.2</v>
      </c>
      <c r="P78" s="300"/>
      <c r="Q78" s="303" t="s">
        <v>169</v>
      </c>
      <c r="R78" s="299">
        <v>73.5</v>
      </c>
      <c r="S78" s="299">
        <v>27.5</v>
      </c>
      <c r="T78" s="298">
        <v>264.3</v>
      </c>
      <c r="U78" s="298">
        <v>262</v>
      </c>
      <c r="V78" s="297">
        <v>445.3</v>
      </c>
      <c r="W78" s="299">
        <v>71</v>
      </c>
      <c r="X78" s="287">
        <v>47.8</v>
      </c>
      <c r="Y78" s="298">
        <v>310.89999999999998</v>
      </c>
      <c r="Z78" s="298">
        <v>310.7</v>
      </c>
      <c r="AA78" s="297">
        <v>406.4</v>
      </c>
      <c r="AD78" s="296"/>
      <c r="AF78" s="473"/>
      <c r="AG78" s="473"/>
      <c r="AH78" s="474"/>
      <c r="AI78" s="474"/>
      <c r="AJ78" s="474"/>
      <c r="AK78" s="473"/>
      <c r="AL78" s="473"/>
      <c r="AM78" s="474"/>
      <c r="AN78" s="474"/>
      <c r="AO78" s="474"/>
    </row>
    <row r="79" spans="2:42" ht="18" customHeight="1">
      <c r="B79" s="452" t="s">
        <v>168</v>
      </c>
      <c r="C79" s="453"/>
      <c r="D79" s="293">
        <v>52.6</v>
      </c>
      <c r="E79" s="293">
        <v>23.1</v>
      </c>
      <c r="F79" s="292">
        <v>624.20000000000005</v>
      </c>
      <c r="G79" s="292">
        <v>616.1</v>
      </c>
      <c r="H79" s="291">
        <v>2227.4</v>
      </c>
      <c r="I79" s="293">
        <v>52.8</v>
      </c>
      <c r="J79" s="293">
        <v>26.2</v>
      </c>
      <c r="K79" s="292">
        <v>755</v>
      </c>
      <c r="L79" s="292">
        <v>744.6</v>
      </c>
      <c r="M79" s="291">
        <v>3534.1</v>
      </c>
      <c r="N79" s="275"/>
      <c r="O79" s="275"/>
      <c r="P79" s="452" t="s">
        <v>168</v>
      </c>
      <c r="Q79" s="478"/>
      <c r="R79" s="293">
        <v>45.2</v>
      </c>
      <c r="S79" s="293">
        <v>17.5</v>
      </c>
      <c r="T79" s="292">
        <v>413</v>
      </c>
      <c r="U79" s="292">
        <v>369.5</v>
      </c>
      <c r="V79" s="291">
        <v>1345.2</v>
      </c>
      <c r="W79" s="293">
        <v>45.5</v>
      </c>
      <c r="X79" s="299">
        <v>19.7</v>
      </c>
      <c r="Y79" s="292">
        <v>484.7</v>
      </c>
      <c r="Z79" s="292">
        <v>419.2</v>
      </c>
      <c r="AA79" s="291">
        <v>1719.2</v>
      </c>
      <c r="AB79" s="275"/>
      <c r="AC79" s="275"/>
      <c r="AD79" s="314"/>
      <c r="AE79" s="314"/>
      <c r="AF79" s="473"/>
      <c r="AG79" s="473"/>
      <c r="AH79" s="474"/>
      <c r="AI79" s="474"/>
      <c r="AJ79" s="474"/>
      <c r="AK79" s="473"/>
      <c r="AL79" s="473"/>
      <c r="AM79" s="474"/>
      <c r="AN79" s="474"/>
      <c r="AO79" s="474"/>
      <c r="AP79" s="275"/>
    </row>
    <row r="80" spans="2:42" ht="18" customHeight="1">
      <c r="B80" s="454" t="s">
        <v>167</v>
      </c>
      <c r="C80" s="455"/>
      <c r="D80" s="287">
        <v>52.8</v>
      </c>
      <c r="E80" s="287">
        <v>19.2</v>
      </c>
      <c r="F80" s="286">
        <v>560.6</v>
      </c>
      <c r="G80" s="286">
        <v>554.79999999999995</v>
      </c>
      <c r="H80" s="285">
        <v>1782.1</v>
      </c>
      <c r="I80" s="287">
        <v>51.9</v>
      </c>
      <c r="J80" s="287">
        <v>23</v>
      </c>
      <c r="K80" s="286">
        <v>733.7</v>
      </c>
      <c r="L80" s="286">
        <v>719.2</v>
      </c>
      <c r="M80" s="285">
        <v>2504</v>
      </c>
      <c r="N80" s="275"/>
      <c r="O80" s="275"/>
      <c r="P80" s="454" t="s">
        <v>167</v>
      </c>
      <c r="Q80" s="455"/>
      <c r="R80" s="287">
        <v>45.8</v>
      </c>
      <c r="S80" s="287">
        <v>17.399999999999999</v>
      </c>
      <c r="T80" s="286">
        <v>363.4</v>
      </c>
      <c r="U80" s="286">
        <v>337.7</v>
      </c>
      <c r="V80" s="285">
        <v>1148.3</v>
      </c>
      <c r="W80" s="287">
        <v>43.3</v>
      </c>
      <c r="X80" s="287">
        <v>17.2</v>
      </c>
      <c r="Y80" s="286">
        <v>407.1</v>
      </c>
      <c r="Z80" s="286">
        <v>362.6</v>
      </c>
      <c r="AA80" s="285">
        <v>1345.8</v>
      </c>
      <c r="AB80" s="275"/>
      <c r="AC80" s="275"/>
      <c r="AD80" s="314"/>
      <c r="AE80" s="314"/>
      <c r="AF80" s="473"/>
      <c r="AG80" s="473"/>
      <c r="AH80" s="474"/>
      <c r="AI80" s="474"/>
      <c r="AJ80" s="474"/>
      <c r="AK80" s="473"/>
      <c r="AL80" s="473"/>
      <c r="AM80" s="474"/>
      <c r="AN80" s="474"/>
      <c r="AO80" s="474"/>
      <c r="AP80" s="275"/>
    </row>
    <row r="81" spans="2:41" ht="18" customHeight="1">
      <c r="B81" s="283" t="s">
        <v>166</v>
      </c>
      <c r="C81" s="283"/>
      <c r="D81" s="283"/>
      <c r="E81" s="283"/>
      <c r="F81" s="283"/>
      <c r="G81" s="283"/>
      <c r="H81" s="283"/>
      <c r="I81" s="283"/>
      <c r="J81" s="283"/>
      <c r="K81" s="283"/>
      <c r="L81" s="283"/>
      <c r="M81" s="283"/>
      <c r="P81" s="283" t="s">
        <v>166</v>
      </c>
      <c r="Q81" s="283"/>
      <c r="R81" s="283"/>
      <c r="S81" s="283"/>
      <c r="T81" s="283"/>
      <c r="U81" s="283"/>
      <c r="V81" s="283"/>
      <c r="W81" s="283"/>
      <c r="X81" s="283"/>
      <c r="Y81" s="283"/>
      <c r="Z81" s="283"/>
      <c r="AA81" s="283"/>
      <c r="AD81" s="281"/>
      <c r="AE81" s="281"/>
      <c r="AF81" s="281"/>
      <c r="AG81" s="281"/>
      <c r="AH81" s="281"/>
      <c r="AI81" s="281"/>
      <c r="AJ81" s="281"/>
      <c r="AK81" s="281"/>
      <c r="AL81" s="281"/>
      <c r="AM81" s="281"/>
      <c r="AN81" s="281"/>
      <c r="AO81" s="281"/>
    </row>
    <row r="82" spans="2:41" ht="18" customHeight="1">
      <c r="B82" s="464" t="s">
        <v>165</v>
      </c>
      <c r="C82" s="464"/>
      <c r="D82" s="464"/>
      <c r="E82" s="464"/>
      <c r="F82" s="464"/>
      <c r="G82" s="464"/>
      <c r="H82" s="464"/>
      <c r="I82" s="464"/>
      <c r="J82" s="464"/>
      <c r="K82" s="464"/>
      <c r="L82" s="464"/>
      <c r="M82" s="464"/>
      <c r="P82" s="464" t="s">
        <v>165</v>
      </c>
      <c r="Q82" s="464"/>
      <c r="R82" s="464"/>
      <c r="S82" s="464"/>
      <c r="T82" s="464"/>
      <c r="U82" s="464"/>
      <c r="V82" s="464"/>
      <c r="W82" s="464"/>
      <c r="X82" s="464"/>
      <c r="Y82" s="464"/>
      <c r="Z82" s="464"/>
      <c r="AA82" s="464"/>
    </row>
    <row r="83" spans="2:41" ht="22.5" customHeight="1">
      <c r="B83" s="465"/>
      <c r="C83" s="465"/>
      <c r="D83" s="465"/>
      <c r="E83" s="465"/>
      <c r="F83" s="465"/>
      <c r="G83" s="465"/>
      <c r="H83" s="465"/>
      <c r="I83" s="465"/>
      <c r="J83" s="465"/>
      <c r="K83" s="465"/>
      <c r="L83" s="465"/>
      <c r="M83" s="465"/>
      <c r="P83" s="465"/>
      <c r="Q83" s="465"/>
      <c r="R83" s="465"/>
      <c r="S83" s="465"/>
      <c r="T83" s="465"/>
      <c r="U83" s="465"/>
      <c r="V83" s="465"/>
      <c r="W83" s="465"/>
      <c r="X83" s="465"/>
      <c r="Y83" s="465"/>
      <c r="Z83" s="465"/>
      <c r="AA83" s="465"/>
    </row>
    <row r="84" spans="2:41" ht="22.5" customHeight="1">
      <c r="B84" s="465"/>
      <c r="C84" s="465"/>
      <c r="D84" s="465"/>
      <c r="E84" s="465"/>
      <c r="F84" s="465"/>
      <c r="G84" s="465"/>
      <c r="H84" s="465"/>
      <c r="I84" s="465"/>
      <c r="J84" s="465"/>
      <c r="K84" s="465"/>
      <c r="L84" s="465"/>
      <c r="M84" s="465"/>
      <c r="P84" s="465"/>
      <c r="Q84" s="465"/>
      <c r="R84" s="465"/>
      <c r="S84" s="465"/>
      <c r="T84" s="465"/>
      <c r="U84" s="465"/>
      <c r="V84" s="465"/>
      <c r="W84" s="465"/>
      <c r="X84" s="465"/>
      <c r="Y84" s="465"/>
      <c r="Z84" s="465"/>
      <c r="AA84" s="465"/>
    </row>
    <row r="86" spans="2:41" ht="22.5" customHeight="1">
      <c r="AE86" s="479"/>
    </row>
  </sheetData>
  <mergeCells count="160">
    <mergeCell ref="B83:M84"/>
    <mergeCell ref="P83:AA84"/>
    <mergeCell ref="B80:C80"/>
    <mergeCell ref="P80:Q80"/>
    <mergeCell ref="B81:M81"/>
    <mergeCell ref="P81:AA81"/>
    <mergeCell ref="B82:M82"/>
    <mergeCell ref="P82:AA82"/>
    <mergeCell ref="Y64:Y65"/>
    <mergeCell ref="AA64:AA65"/>
    <mergeCell ref="B66:C66"/>
    <mergeCell ref="P66:Q66"/>
    <mergeCell ref="B79:C79"/>
    <mergeCell ref="P79:Q79"/>
    <mergeCell ref="R64:R65"/>
    <mergeCell ref="S64:S65"/>
    <mergeCell ref="T64:T65"/>
    <mergeCell ref="V64:V65"/>
    <mergeCell ref="W64:W65"/>
    <mergeCell ref="X64:X65"/>
    <mergeCell ref="R63:V63"/>
    <mergeCell ref="W63:AA63"/>
    <mergeCell ref="D64:D65"/>
    <mergeCell ref="E64:E65"/>
    <mergeCell ref="F64:F65"/>
    <mergeCell ref="H64:H65"/>
    <mergeCell ref="I64:I65"/>
    <mergeCell ref="J64:J65"/>
    <mergeCell ref="K64:K65"/>
    <mergeCell ref="M64:M65"/>
    <mergeCell ref="B61:C61"/>
    <mergeCell ref="P61:Q61"/>
    <mergeCell ref="B63:C65"/>
    <mergeCell ref="D63:H63"/>
    <mergeCell ref="I63:M63"/>
    <mergeCell ref="P63:Q65"/>
    <mergeCell ref="Y45:Y46"/>
    <mergeCell ref="AA45:AA46"/>
    <mergeCell ref="B47:C47"/>
    <mergeCell ref="P47:Q47"/>
    <mergeCell ref="B60:C60"/>
    <mergeCell ref="P60:Q60"/>
    <mergeCell ref="R45:R46"/>
    <mergeCell ref="S45:S46"/>
    <mergeCell ref="T45:T46"/>
    <mergeCell ref="V45:V46"/>
    <mergeCell ref="W45:W46"/>
    <mergeCell ref="X45:X46"/>
    <mergeCell ref="F45:F46"/>
    <mergeCell ref="H45:H46"/>
    <mergeCell ref="I45:I46"/>
    <mergeCell ref="J45:J46"/>
    <mergeCell ref="K45:K46"/>
    <mergeCell ref="M45:M46"/>
    <mergeCell ref="B43:M43"/>
    <mergeCell ref="P43:AA43"/>
    <mergeCell ref="B44:C46"/>
    <mergeCell ref="D44:H44"/>
    <mergeCell ref="I44:M44"/>
    <mergeCell ref="P44:Q46"/>
    <mergeCell ref="R44:V44"/>
    <mergeCell ref="W44:AA44"/>
    <mergeCell ref="D45:D46"/>
    <mergeCell ref="E45:E46"/>
    <mergeCell ref="B41:M41"/>
    <mergeCell ref="P41:AA41"/>
    <mergeCell ref="AD41:AO41"/>
    <mergeCell ref="B42:M42"/>
    <mergeCell ref="P42:AA42"/>
    <mergeCell ref="AD42:AO42"/>
    <mergeCell ref="B39:C39"/>
    <mergeCell ref="P39:Q39"/>
    <mergeCell ref="AD39:AE39"/>
    <mergeCell ref="B40:M40"/>
    <mergeCell ref="P40:AA40"/>
    <mergeCell ref="AD40:AO40"/>
    <mergeCell ref="AO23:AO24"/>
    <mergeCell ref="B25:C25"/>
    <mergeCell ref="P25:Q25"/>
    <mergeCell ref="AD25:AE25"/>
    <mergeCell ref="B38:C38"/>
    <mergeCell ref="P38:Q38"/>
    <mergeCell ref="AD38:AE38"/>
    <mergeCell ref="AG23:AG24"/>
    <mergeCell ref="AH23:AH24"/>
    <mergeCell ref="AJ23:AJ24"/>
    <mergeCell ref="AK23:AK24"/>
    <mergeCell ref="AL23:AL24"/>
    <mergeCell ref="AM23:AM24"/>
    <mergeCell ref="V23:V24"/>
    <mergeCell ref="W23:W24"/>
    <mergeCell ref="X23:X24"/>
    <mergeCell ref="Y23:Y24"/>
    <mergeCell ref="AA23:AA24"/>
    <mergeCell ref="AF23:AF24"/>
    <mergeCell ref="AD22:AE24"/>
    <mergeCell ref="AF22:AJ22"/>
    <mergeCell ref="AK22:AO22"/>
    <mergeCell ref="D23:D24"/>
    <mergeCell ref="E23:E24"/>
    <mergeCell ref="F23:F24"/>
    <mergeCell ref="H23:H24"/>
    <mergeCell ref="I23:I24"/>
    <mergeCell ref="J23:J24"/>
    <mergeCell ref="K23:K24"/>
    <mergeCell ref="B22:C24"/>
    <mergeCell ref="D22:H22"/>
    <mergeCell ref="I22:M22"/>
    <mergeCell ref="P22:Q24"/>
    <mergeCell ref="R22:V22"/>
    <mergeCell ref="W22:AA22"/>
    <mergeCell ref="M23:M24"/>
    <mergeCell ref="R23:R24"/>
    <mergeCell ref="S23:S24"/>
    <mergeCell ref="T23:T24"/>
    <mergeCell ref="B19:C19"/>
    <mergeCell ref="P19:Q19"/>
    <mergeCell ref="AD19:AE19"/>
    <mergeCell ref="B20:C20"/>
    <mergeCell ref="P20:Q20"/>
    <mergeCell ref="AD20:AE20"/>
    <mergeCell ref="AK4:AK5"/>
    <mergeCell ref="AL4:AL5"/>
    <mergeCell ref="AM4:AM5"/>
    <mergeCell ref="AO4:AO5"/>
    <mergeCell ref="B6:C6"/>
    <mergeCell ref="P6:Q6"/>
    <mergeCell ref="AD6:AE6"/>
    <mergeCell ref="Y4:Y5"/>
    <mergeCell ref="AA4:AA5"/>
    <mergeCell ref="AF4:AF5"/>
    <mergeCell ref="AG4:AG5"/>
    <mergeCell ref="AH4:AH5"/>
    <mergeCell ref="AJ4:AJ5"/>
    <mergeCell ref="R4:R5"/>
    <mergeCell ref="S4:S5"/>
    <mergeCell ref="T4:T5"/>
    <mergeCell ref="V4:V5"/>
    <mergeCell ref="W4:W5"/>
    <mergeCell ref="X4:X5"/>
    <mergeCell ref="AF3:AJ3"/>
    <mergeCell ref="AK3:AO3"/>
    <mergeCell ref="D4:D5"/>
    <mergeCell ref="E4:E5"/>
    <mergeCell ref="F4:F5"/>
    <mergeCell ref="H4:H5"/>
    <mergeCell ref="I4:I5"/>
    <mergeCell ref="J4:J5"/>
    <mergeCell ref="K4:K5"/>
    <mergeCell ref="M4:M5"/>
    <mergeCell ref="B2:M2"/>
    <mergeCell ref="P2:AA2"/>
    <mergeCell ref="AD2:AO2"/>
    <mergeCell ref="B3:C5"/>
    <mergeCell ref="D3:H3"/>
    <mergeCell ref="I3:M3"/>
    <mergeCell ref="P3:Q5"/>
    <mergeCell ref="R3:V3"/>
    <mergeCell ref="W3:AA3"/>
    <mergeCell ref="AD3:AE5"/>
  </mergeCells>
  <phoneticPr fontId="3"/>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CBD79-D719-4487-82A8-DC713BB15DCD}">
  <dimension ref="C1:Q194"/>
  <sheetViews>
    <sheetView showGridLines="0" zoomScaleNormal="100" workbookViewId="0"/>
  </sheetViews>
  <sheetFormatPr defaultColWidth="11" defaultRowHeight="22.5" customHeight="1"/>
  <cols>
    <col min="1" max="1" width="1.625" style="277" customWidth="1"/>
    <col min="2" max="2" width="0.25" style="277" customWidth="1"/>
    <col min="3" max="3" width="13.625" style="277" customWidth="1"/>
    <col min="4" max="6" width="7.125" style="457" customWidth="1"/>
    <col min="7" max="12" width="7.125" style="277" customWidth="1"/>
    <col min="13" max="13" width="1.625" style="277" customWidth="1"/>
    <col min="14" max="14" width="11" style="481" customWidth="1"/>
    <col min="15" max="15" width="11" style="482" customWidth="1"/>
    <col min="16" max="16" width="9.375" style="482" bestFit="1" customWidth="1"/>
    <col min="17" max="257" width="11" style="277"/>
    <col min="258" max="258" width="0.25" style="277" customWidth="1"/>
    <col min="259" max="259" width="13.625" style="277" customWidth="1"/>
    <col min="260" max="268" width="7.125" style="277" customWidth="1"/>
    <col min="269" max="269" width="1.625" style="277" customWidth="1"/>
    <col min="270" max="271" width="11" style="277"/>
    <col min="272" max="272" width="9.375" style="277" bestFit="1" customWidth="1"/>
    <col min="273" max="513" width="11" style="277"/>
    <col min="514" max="514" width="0.25" style="277" customWidth="1"/>
    <col min="515" max="515" width="13.625" style="277" customWidth="1"/>
    <col min="516" max="524" width="7.125" style="277" customWidth="1"/>
    <col min="525" max="525" width="1.625" style="277" customWidth="1"/>
    <col min="526" max="527" width="11" style="277"/>
    <col min="528" max="528" width="9.375" style="277" bestFit="1" customWidth="1"/>
    <col min="529" max="769" width="11" style="277"/>
    <col min="770" max="770" width="0.25" style="277" customWidth="1"/>
    <col min="771" max="771" width="13.625" style="277" customWidth="1"/>
    <col min="772" max="780" width="7.125" style="277" customWidth="1"/>
    <col min="781" max="781" width="1.625" style="277" customWidth="1"/>
    <col min="782" max="783" width="11" style="277"/>
    <col min="784" max="784" width="9.375" style="277" bestFit="1" customWidth="1"/>
    <col min="785" max="1025" width="11" style="277"/>
    <col min="1026" max="1026" width="0.25" style="277" customWidth="1"/>
    <col min="1027" max="1027" width="13.625" style="277" customWidth="1"/>
    <col min="1028" max="1036" width="7.125" style="277" customWidth="1"/>
    <col min="1037" max="1037" width="1.625" style="277" customWidth="1"/>
    <col min="1038" max="1039" width="11" style="277"/>
    <col min="1040" max="1040" width="9.375" style="277" bestFit="1" customWidth="1"/>
    <col min="1041" max="1281" width="11" style="277"/>
    <col min="1282" max="1282" width="0.25" style="277" customWidth="1"/>
    <col min="1283" max="1283" width="13.625" style="277" customWidth="1"/>
    <col min="1284" max="1292" width="7.125" style="277" customWidth="1"/>
    <col min="1293" max="1293" width="1.625" style="277" customWidth="1"/>
    <col min="1294" max="1295" width="11" style="277"/>
    <col min="1296" max="1296" width="9.375" style="277" bestFit="1" customWidth="1"/>
    <col min="1297" max="1537" width="11" style="277"/>
    <col min="1538" max="1538" width="0.25" style="277" customWidth="1"/>
    <col min="1539" max="1539" width="13.625" style="277" customWidth="1"/>
    <col min="1540" max="1548" width="7.125" style="277" customWidth="1"/>
    <col min="1549" max="1549" width="1.625" style="277" customWidth="1"/>
    <col min="1550" max="1551" width="11" style="277"/>
    <col min="1552" max="1552" width="9.375" style="277" bestFit="1" customWidth="1"/>
    <col min="1553" max="1793" width="11" style="277"/>
    <col min="1794" max="1794" width="0.25" style="277" customWidth="1"/>
    <col min="1795" max="1795" width="13.625" style="277" customWidth="1"/>
    <col min="1796" max="1804" width="7.125" style="277" customWidth="1"/>
    <col min="1805" max="1805" width="1.625" style="277" customWidth="1"/>
    <col min="1806" max="1807" width="11" style="277"/>
    <col min="1808" max="1808" width="9.375" style="277" bestFit="1" customWidth="1"/>
    <col min="1809" max="2049" width="11" style="277"/>
    <col min="2050" max="2050" width="0.25" style="277" customWidth="1"/>
    <col min="2051" max="2051" width="13.625" style="277" customWidth="1"/>
    <col min="2052" max="2060" width="7.125" style="277" customWidth="1"/>
    <col min="2061" max="2061" width="1.625" style="277" customWidth="1"/>
    <col min="2062" max="2063" width="11" style="277"/>
    <col min="2064" max="2064" width="9.375" style="277" bestFit="1" customWidth="1"/>
    <col min="2065" max="2305" width="11" style="277"/>
    <col min="2306" max="2306" width="0.25" style="277" customWidth="1"/>
    <col min="2307" max="2307" width="13.625" style="277" customWidth="1"/>
    <col min="2308" max="2316" width="7.125" style="277" customWidth="1"/>
    <col min="2317" max="2317" width="1.625" style="277" customWidth="1"/>
    <col min="2318" max="2319" width="11" style="277"/>
    <col min="2320" max="2320" width="9.375" style="277" bestFit="1" customWidth="1"/>
    <col min="2321" max="2561" width="11" style="277"/>
    <col min="2562" max="2562" width="0.25" style="277" customWidth="1"/>
    <col min="2563" max="2563" width="13.625" style="277" customWidth="1"/>
    <col min="2564" max="2572" width="7.125" style="277" customWidth="1"/>
    <col min="2573" max="2573" width="1.625" style="277" customWidth="1"/>
    <col min="2574" max="2575" width="11" style="277"/>
    <col min="2576" max="2576" width="9.375" style="277" bestFit="1" customWidth="1"/>
    <col min="2577" max="2817" width="11" style="277"/>
    <col min="2818" max="2818" width="0.25" style="277" customWidth="1"/>
    <col min="2819" max="2819" width="13.625" style="277" customWidth="1"/>
    <col min="2820" max="2828" width="7.125" style="277" customWidth="1"/>
    <col min="2829" max="2829" width="1.625" style="277" customWidth="1"/>
    <col min="2830" max="2831" width="11" style="277"/>
    <col min="2832" max="2832" width="9.375" style="277" bestFit="1" customWidth="1"/>
    <col min="2833" max="3073" width="11" style="277"/>
    <col min="3074" max="3074" width="0.25" style="277" customWidth="1"/>
    <col min="3075" max="3075" width="13.625" style="277" customWidth="1"/>
    <col min="3076" max="3084" width="7.125" style="277" customWidth="1"/>
    <col min="3085" max="3085" width="1.625" style="277" customWidth="1"/>
    <col min="3086" max="3087" width="11" style="277"/>
    <col min="3088" max="3088" width="9.375" style="277" bestFit="1" customWidth="1"/>
    <col min="3089" max="3329" width="11" style="277"/>
    <col min="3330" max="3330" width="0.25" style="277" customWidth="1"/>
    <col min="3331" max="3331" width="13.625" style="277" customWidth="1"/>
    <col min="3332" max="3340" width="7.125" style="277" customWidth="1"/>
    <col min="3341" max="3341" width="1.625" style="277" customWidth="1"/>
    <col min="3342" max="3343" width="11" style="277"/>
    <col min="3344" max="3344" width="9.375" style="277" bestFit="1" customWidth="1"/>
    <col min="3345" max="3585" width="11" style="277"/>
    <col min="3586" max="3586" width="0.25" style="277" customWidth="1"/>
    <col min="3587" max="3587" width="13.625" style="277" customWidth="1"/>
    <col min="3588" max="3596" width="7.125" style="277" customWidth="1"/>
    <col min="3597" max="3597" width="1.625" style="277" customWidth="1"/>
    <col min="3598" max="3599" width="11" style="277"/>
    <col min="3600" max="3600" width="9.375" style="277" bestFit="1" customWidth="1"/>
    <col min="3601" max="3841" width="11" style="277"/>
    <col min="3842" max="3842" width="0.25" style="277" customWidth="1"/>
    <col min="3843" max="3843" width="13.625" style="277" customWidth="1"/>
    <col min="3844" max="3852" width="7.125" style="277" customWidth="1"/>
    <col min="3853" max="3853" width="1.625" style="277" customWidth="1"/>
    <col min="3854" max="3855" width="11" style="277"/>
    <col min="3856" max="3856" width="9.375" style="277" bestFit="1" customWidth="1"/>
    <col min="3857" max="4097" width="11" style="277"/>
    <col min="4098" max="4098" width="0.25" style="277" customWidth="1"/>
    <col min="4099" max="4099" width="13.625" style="277" customWidth="1"/>
    <col min="4100" max="4108" width="7.125" style="277" customWidth="1"/>
    <col min="4109" max="4109" width="1.625" style="277" customWidth="1"/>
    <col min="4110" max="4111" width="11" style="277"/>
    <col min="4112" max="4112" width="9.375" style="277" bestFit="1" customWidth="1"/>
    <col min="4113" max="4353" width="11" style="277"/>
    <col min="4354" max="4354" width="0.25" style="277" customWidth="1"/>
    <col min="4355" max="4355" width="13.625" style="277" customWidth="1"/>
    <col min="4356" max="4364" width="7.125" style="277" customWidth="1"/>
    <col min="4365" max="4365" width="1.625" style="277" customWidth="1"/>
    <col min="4366" max="4367" width="11" style="277"/>
    <col min="4368" max="4368" width="9.375" style="277" bestFit="1" customWidth="1"/>
    <col min="4369" max="4609" width="11" style="277"/>
    <col min="4610" max="4610" width="0.25" style="277" customWidth="1"/>
    <col min="4611" max="4611" width="13.625" style="277" customWidth="1"/>
    <col min="4612" max="4620" width="7.125" style="277" customWidth="1"/>
    <col min="4621" max="4621" width="1.625" style="277" customWidth="1"/>
    <col min="4622" max="4623" width="11" style="277"/>
    <col min="4624" max="4624" width="9.375" style="277" bestFit="1" customWidth="1"/>
    <col min="4625" max="4865" width="11" style="277"/>
    <col min="4866" max="4866" width="0.25" style="277" customWidth="1"/>
    <col min="4867" max="4867" width="13.625" style="277" customWidth="1"/>
    <col min="4868" max="4876" width="7.125" style="277" customWidth="1"/>
    <col min="4877" max="4877" width="1.625" style="277" customWidth="1"/>
    <col min="4878" max="4879" width="11" style="277"/>
    <col min="4880" max="4880" width="9.375" style="277" bestFit="1" customWidth="1"/>
    <col min="4881" max="5121" width="11" style="277"/>
    <col min="5122" max="5122" width="0.25" style="277" customWidth="1"/>
    <col min="5123" max="5123" width="13.625" style="277" customWidth="1"/>
    <col min="5124" max="5132" width="7.125" style="277" customWidth="1"/>
    <col min="5133" max="5133" width="1.625" style="277" customWidth="1"/>
    <col min="5134" max="5135" width="11" style="277"/>
    <col min="5136" max="5136" width="9.375" style="277" bestFit="1" customWidth="1"/>
    <col min="5137" max="5377" width="11" style="277"/>
    <col min="5378" max="5378" width="0.25" style="277" customWidth="1"/>
    <col min="5379" max="5379" width="13.625" style="277" customWidth="1"/>
    <col min="5380" max="5388" width="7.125" style="277" customWidth="1"/>
    <col min="5389" max="5389" width="1.625" style="277" customWidth="1"/>
    <col min="5390" max="5391" width="11" style="277"/>
    <col min="5392" max="5392" width="9.375" style="277" bestFit="1" customWidth="1"/>
    <col min="5393" max="5633" width="11" style="277"/>
    <col min="5634" max="5634" width="0.25" style="277" customWidth="1"/>
    <col min="5635" max="5635" width="13.625" style="277" customWidth="1"/>
    <col min="5636" max="5644" width="7.125" style="277" customWidth="1"/>
    <col min="5645" max="5645" width="1.625" style="277" customWidth="1"/>
    <col min="5646" max="5647" width="11" style="277"/>
    <col min="5648" max="5648" width="9.375" style="277" bestFit="1" customWidth="1"/>
    <col min="5649" max="5889" width="11" style="277"/>
    <col min="5890" max="5890" width="0.25" style="277" customWidth="1"/>
    <col min="5891" max="5891" width="13.625" style="277" customWidth="1"/>
    <col min="5892" max="5900" width="7.125" style="277" customWidth="1"/>
    <col min="5901" max="5901" width="1.625" style="277" customWidth="1"/>
    <col min="5902" max="5903" width="11" style="277"/>
    <col min="5904" max="5904" width="9.375" style="277" bestFit="1" customWidth="1"/>
    <col min="5905" max="6145" width="11" style="277"/>
    <col min="6146" max="6146" width="0.25" style="277" customWidth="1"/>
    <col min="6147" max="6147" width="13.625" style="277" customWidth="1"/>
    <col min="6148" max="6156" width="7.125" style="277" customWidth="1"/>
    <col min="6157" max="6157" width="1.625" style="277" customWidth="1"/>
    <col min="6158" max="6159" width="11" style="277"/>
    <col min="6160" max="6160" width="9.375" style="277" bestFit="1" customWidth="1"/>
    <col min="6161" max="6401" width="11" style="277"/>
    <col min="6402" max="6402" width="0.25" style="277" customWidth="1"/>
    <col min="6403" max="6403" width="13.625" style="277" customWidth="1"/>
    <col min="6404" max="6412" width="7.125" style="277" customWidth="1"/>
    <col min="6413" max="6413" width="1.625" style="277" customWidth="1"/>
    <col min="6414" max="6415" width="11" style="277"/>
    <col min="6416" max="6416" width="9.375" style="277" bestFit="1" customWidth="1"/>
    <col min="6417" max="6657" width="11" style="277"/>
    <col min="6658" max="6658" width="0.25" style="277" customWidth="1"/>
    <col min="6659" max="6659" width="13.625" style="277" customWidth="1"/>
    <col min="6660" max="6668" width="7.125" style="277" customWidth="1"/>
    <col min="6669" max="6669" width="1.625" style="277" customWidth="1"/>
    <col min="6670" max="6671" width="11" style="277"/>
    <col min="6672" max="6672" width="9.375" style="277" bestFit="1" customWidth="1"/>
    <col min="6673" max="6913" width="11" style="277"/>
    <col min="6914" max="6914" width="0.25" style="277" customWidth="1"/>
    <col min="6915" max="6915" width="13.625" style="277" customWidth="1"/>
    <col min="6916" max="6924" width="7.125" style="277" customWidth="1"/>
    <col min="6925" max="6925" width="1.625" style="277" customWidth="1"/>
    <col min="6926" max="6927" width="11" style="277"/>
    <col min="6928" max="6928" width="9.375" style="277" bestFit="1" customWidth="1"/>
    <col min="6929" max="7169" width="11" style="277"/>
    <col min="7170" max="7170" width="0.25" style="277" customWidth="1"/>
    <col min="7171" max="7171" width="13.625" style="277" customWidth="1"/>
    <col min="7172" max="7180" width="7.125" style="277" customWidth="1"/>
    <col min="7181" max="7181" width="1.625" style="277" customWidth="1"/>
    <col min="7182" max="7183" width="11" style="277"/>
    <col min="7184" max="7184" width="9.375" style="277" bestFit="1" customWidth="1"/>
    <col min="7185" max="7425" width="11" style="277"/>
    <col min="7426" max="7426" width="0.25" style="277" customWidth="1"/>
    <col min="7427" max="7427" width="13.625" style="277" customWidth="1"/>
    <col min="7428" max="7436" width="7.125" style="277" customWidth="1"/>
    <col min="7437" max="7437" width="1.625" style="277" customWidth="1"/>
    <col min="7438" max="7439" width="11" style="277"/>
    <col min="7440" max="7440" width="9.375" style="277" bestFit="1" customWidth="1"/>
    <col min="7441" max="7681" width="11" style="277"/>
    <col min="7682" max="7682" width="0.25" style="277" customWidth="1"/>
    <col min="7683" max="7683" width="13.625" style="277" customWidth="1"/>
    <col min="7684" max="7692" width="7.125" style="277" customWidth="1"/>
    <col min="7693" max="7693" width="1.625" style="277" customWidth="1"/>
    <col min="7694" max="7695" width="11" style="277"/>
    <col min="7696" max="7696" width="9.375" style="277" bestFit="1" customWidth="1"/>
    <col min="7697" max="7937" width="11" style="277"/>
    <col min="7938" max="7938" width="0.25" style="277" customWidth="1"/>
    <col min="7939" max="7939" width="13.625" style="277" customWidth="1"/>
    <col min="7940" max="7948" width="7.125" style="277" customWidth="1"/>
    <col min="7949" max="7949" width="1.625" style="277" customWidth="1"/>
    <col min="7950" max="7951" width="11" style="277"/>
    <col min="7952" max="7952" width="9.375" style="277" bestFit="1" customWidth="1"/>
    <col min="7953" max="8193" width="11" style="277"/>
    <col min="8194" max="8194" width="0.25" style="277" customWidth="1"/>
    <col min="8195" max="8195" width="13.625" style="277" customWidth="1"/>
    <col min="8196" max="8204" width="7.125" style="277" customWidth="1"/>
    <col min="8205" max="8205" width="1.625" style="277" customWidth="1"/>
    <col min="8206" max="8207" width="11" style="277"/>
    <col min="8208" max="8208" width="9.375" style="277" bestFit="1" customWidth="1"/>
    <col min="8209" max="8449" width="11" style="277"/>
    <col min="8450" max="8450" width="0.25" style="277" customWidth="1"/>
    <col min="8451" max="8451" width="13.625" style="277" customWidth="1"/>
    <col min="8452" max="8460" width="7.125" style="277" customWidth="1"/>
    <col min="8461" max="8461" width="1.625" style="277" customWidth="1"/>
    <col min="8462" max="8463" width="11" style="277"/>
    <col min="8464" max="8464" width="9.375" style="277" bestFit="1" customWidth="1"/>
    <col min="8465" max="8705" width="11" style="277"/>
    <col min="8706" max="8706" width="0.25" style="277" customWidth="1"/>
    <col min="8707" max="8707" width="13.625" style="277" customWidth="1"/>
    <col min="8708" max="8716" width="7.125" style="277" customWidth="1"/>
    <col min="8717" max="8717" width="1.625" style="277" customWidth="1"/>
    <col min="8718" max="8719" width="11" style="277"/>
    <col min="8720" max="8720" width="9.375" style="277" bestFit="1" customWidth="1"/>
    <col min="8721" max="8961" width="11" style="277"/>
    <col min="8962" max="8962" width="0.25" style="277" customWidth="1"/>
    <col min="8963" max="8963" width="13.625" style="277" customWidth="1"/>
    <col min="8964" max="8972" width="7.125" style="277" customWidth="1"/>
    <col min="8973" max="8973" width="1.625" style="277" customWidth="1"/>
    <col min="8974" max="8975" width="11" style="277"/>
    <col min="8976" max="8976" width="9.375" style="277" bestFit="1" customWidth="1"/>
    <col min="8977" max="9217" width="11" style="277"/>
    <col min="9218" max="9218" width="0.25" style="277" customWidth="1"/>
    <col min="9219" max="9219" width="13.625" style="277" customWidth="1"/>
    <col min="9220" max="9228" width="7.125" style="277" customWidth="1"/>
    <col min="9229" max="9229" width="1.625" style="277" customWidth="1"/>
    <col min="9230" max="9231" width="11" style="277"/>
    <col min="9232" max="9232" width="9.375" style="277" bestFit="1" customWidth="1"/>
    <col min="9233" max="9473" width="11" style="277"/>
    <col min="9474" max="9474" width="0.25" style="277" customWidth="1"/>
    <col min="9475" max="9475" width="13.625" style="277" customWidth="1"/>
    <col min="9476" max="9484" width="7.125" style="277" customWidth="1"/>
    <col min="9485" max="9485" width="1.625" style="277" customWidth="1"/>
    <col min="9486" max="9487" width="11" style="277"/>
    <col min="9488" max="9488" width="9.375" style="277" bestFit="1" customWidth="1"/>
    <col min="9489" max="9729" width="11" style="277"/>
    <col min="9730" max="9730" width="0.25" style="277" customWidth="1"/>
    <col min="9731" max="9731" width="13.625" style="277" customWidth="1"/>
    <col min="9732" max="9740" width="7.125" style="277" customWidth="1"/>
    <col min="9741" max="9741" width="1.625" style="277" customWidth="1"/>
    <col min="9742" max="9743" width="11" style="277"/>
    <col min="9744" max="9744" width="9.375" style="277" bestFit="1" customWidth="1"/>
    <col min="9745" max="9985" width="11" style="277"/>
    <col min="9986" max="9986" width="0.25" style="277" customWidth="1"/>
    <col min="9987" max="9987" width="13.625" style="277" customWidth="1"/>
    <col min="9988" max="9996" width="7.125" style="277" customWidth="1"/>
    <col min="9997" max="9997" width="1.625" style="277" customWidth="1"/>
    <col min="9998" max="9999" width="11" style="277"/>
    <col min="10000" max="10000" width="9.375" style="277" bestFit="1" customWidth="1"/>
    <col min="10001" max="10241" width="11" style="277"/>
    <col min="10242" max="10242" width="0.25" style="277" customWidth="1"/>
    <col min="10243" max="10243" width="13.625" style="277" customWidth="1"/>
    <col min="10244" max="10252" width="7.125" style="277" customWidth="1"/>
    <col min="10253" max="10253" width="1.625" style="277" customWidth="1"/>
    <col min="10254" max="10255" width="11" style="277"/>
    <col min="10256" max="10256" width="9.375" style="277" bestFit="1" customWidth="1"/>
    <col min="10257" max="10497" width="11" style="277"/>
    <col min="10498" max="10498" width="0.25" style="277" customWidth="1"/>
    <col min="10499" max="10499" width="13.625" style="277" customWidth="1"/>
    <col min="10500" max="10508" width="7.125" style="277" customWidth="1"/>
    <col min="10509" max="10509" width="1.625" style="277" customWidth="1"/>
    <col min="10510" max="10511" width="11" style="277"/>
    <col min="10512" max="10512" width="9.375" style="277" bestFit="1" customWidth="1"/>
    <col min="10513" max="10753" width="11" style="277"/>
    <col min="10754" max="10754" width="0.25" style="277" customWidth="1"/>
    <col min="10755" max="10755" width="13.625" style="277" customWidth="1"/>
    <col min="10756" max="10764" width="7.125" style="277" customWidth="1"/>
    <col min="10765" max="10765" width="1.625" style="277" customWidth="1"/>
    <col min="10766" max="10767" width="11" style="277"/>
    <col min="10768" max="10768" width="9.375" style="277" bestFit="1" customWidth="1"/>
    <col min="10769" max="11009" width="11" style="277"/>
    <col min="11010" max="11010" width="0.25" style="277" customWidth="1"/>
    <col min="11011" max="11011" width="13.625" style="277" customWidth="1"/>
    <col min="11012" max="11020" width="7.125" style="277" customWidth="1"/>
    <col min="11021" max="11021" width="1.625" style="277" customWidth="1"/>
    <col min="11022" max="11023" width="11" style="277"/>
    <col min="11024" max="11024" width="9.375" style="277" bestFit="1" customWidth="1"/>
    <col min="11025" max="11265" width="11" style="277"/>
    <col min="11266" max="11266" width="0.25" style="277" customWidth="1"/>
    <col min="11267" max="11267" width="13.625" style="277" customWidth="1"/>
    <col min="11268" max="11276" width="7.125" style="277" customWidth="1"/>
    <col min="11277" max="11277" width="1.625" style="277" customWidth="1"/>
    <col min="11278" max="11279" width="11" style="277"/>
    <col min="11280" max="11280" width="9.375" style="277" bestFit="1" customWidth="1"/>
    <col min="11281" max="11521" width="11" style="277"/>
    <col min="11522" max="11522" width="0.25" style="277" customWidth="1"/>
    <col min="11523" max="11523" width="13.625" style="277" customWidth="1"/>
    <col min="11524" max="11532" width="7.125" style="277" customWidth="1"/>
    <col min="11533" max="11533" width="1.625" style="277" customWidth="1"/>
    <col min="11534" max="11535" width="11" style="277"/>
    <col min="11536" max="11536" width="9.375" style="277" bestFit="1" customWidth="1"/>
    <col min="11537" max="11777" width="11" style="277"/>
    <col min="11778" max="11778" width="0.25" style="277" customWidth="1"/>
    <col min="11779" max="11779" width="13.625" style="277" customWidth="1"/>
    <col min="11780" max="11788" width="7.125" style="277" customWidth="1"/>
    <col min="11789" max="11789" width="1.625" style="277" customWidth="1"/>
    <col min="11790" max="11791" width="11" style="277"/>
    <col min="11792" max="11792" width="9.375" style="277" bestFit="1" customWidth="1"/>
    <col min="11793" max="12033" width="11" style="277"/>
    <col min="12034" max="12034" width="0.25" style="277" customWidth="1"/>
    <col min="12035" max="12035" width="13.625" style="277" customWidth="1"/>
    <col min="12036" max="12044" width="7.125" style="277" customWidth="1"/>
    <col min="12045" max="12045" width="1.625" style="277" customWidth="1"/>
    <col min="12046" max="12047" width="11" style="277"/>
    <col min="12048" max="12048" width="9.375" style="277" bestFit="1" customWidth="1"/>
    <col min="12049" max="12289" width="11" style="277"/>
    <col min="12290" max="12290" width="0.25" style="277" customWidth="1"/>
    <col min="12291" max="12291" width="13.625" style="277" customWidth="1"/>
    <col min="12292" max="12300" width="7.125" style="277" customWidth="1"/>
    <col min="12301" max="12301" width="1.625" style="277" customWidth="1"/>
    <col min="12302" max="12303" width="11" style="277"/>
    <col min="12304" max="12304" width="9.375" style="277" bestFit="1" customWidth="1"/>
    <col min="12305" max="12545" width="11" style="277"/>
    <col min="12546" max="12546" width="0.25" style="277" customWidth="1"/>
    <col min="12547" max="12547" width="13.625" style="277" customWidth="1"/>
    <col min="12548" max="12556" width="7.125" style="277" customWidth="1"/>
    <col min="12557" max="12557" width="1.625" style="277" customWidth="1"/>
    <col min="12558" max="12559" width="11" style="277"/>
    <col min="12560" max="12560" width="9.375" style="277" bestFit="1" customWidth="1"/>
    <col min="12561" max="12801" width="11" style="277"/>
    <col min="12802" max="12802" width="0.25" style="277" customWidth="1"/>
    <col min="12803" max="12803" width="13.625" style="277" customWidth="1"/>
    <col min="12804" max="12812" width="7.125" style="277" customWidth="1"/>
    <col min="12813" max="12813" width="1.625" style="277" customWidth="1"/>
    <col min="12814" max="12815" width="11" style="277"/>
    <col min="12816" max="12816" width="9.375" style="277" bestFit="1" customWidth="1"/>
    <col min="12817" max="13057" width="11" style="277"/>
    <col min="13058" max="13058" width="0.25" style="277" customWidth="1"/>
    <col min="13059" max="13059" width="13.625" style="277" customWidth="1"/>
    <col min="13060" max="13068" width="7.125" style="277" customWidth="1"/>
    <col min="13069" max="13069" width="1.625" style="277" customWidth="1"/>
    <col min="13070" max="13071" width="11" style="277"/>
    <col min="13072" max="13072" width="9.375" style="277" bestFit="1" customWidth="1"/>
    <col min="13073" max="13313" width="11" style="277"/>
    <col min="13314" max="13314" width="0.25" style="277" customWidth="1"/>
    <col min="13315" max="13315" width="13.625" style="277" customWidth="1"/>
    <col min="13316" max="13324" width="7.125" style="277" customWidth="1"/>
    <col min="13325" max="13325" width="1.625" style="277" customWidth="1"/>
    <col min="13326" max="13327" width="11" style="277"/>
    <col min="13328" max="13328" width="9.375" style="277" bestFit="1" customWidth="1"/>
    <col min="13329" max="13569" width="11" style="277"/>
    <col min="13570" max="13570" width="0.25" style="277" customWidth="1"/>
    <col min="13571" max="13571" width="13.625" style="277" customWidth="1"/>
    <col min="13572" max="13580" width="7.125" style="277" customWidth="1"/>
    <col min="13581" max="13581" width="1.625" style="277" customWidth="1"/>
    <col min="13582" max="13583" width="11" style="277"/>
    <col min="13584" max="13584" width="9.375" style="277" bestFit="1" customWidth="1"/>
    <col min="13585" max="13825" width="11" style="277"/>
    <col min="13826" max="13826" width="0.25" style="277" customWidth="1"/>
    <col min="13827" max="13827" width="13.625" style="277" customWidth="1"/>
    <col min="13828" max="13836" width="7.125" style="277" customWidth="1"/>
    <col min="13837" max="13837" width="1.625" style="277" customWidth="1"/>
    <col min="13838" max="13839" width="11" style="277"/>
    <col min="13840" max="13840" width="9.375" style="277" bestFit="1" customWidth="1"/>
    <col min="13841" max="14081" width="11" style="277"/>
    <col min="14082" max="14082" width="0.25" style="277" customWidth="1"/>
    <col min="14083" max="14083" width="13.625" style="277" customWidth="1"/>
    <col min="14084" max="14092" width="7.125" style="277" customWidth="1"/>
    <col min="14093" max="14093" width="1.625" style="277" customWidth="1"/>
    <col min="14094" max="14095" width="11" style="277"/>
    <col min="14096" max="14096" width="9.375" style="277" bestFit="1" customWidth="1"/>
    <col min="14097" max="14337" width="11" style="277"/>
    <col min="14338" max="14338" width="0.25" style="277" customWidth="1"/>
    <col min="14339" max="14339" width="13.625" style="277" customWidth="1"/>
    <col min="14340" max="14348" width="7.125" style="277" customWidth="1"/>
    <col min="14349" max="14349" width="1.625" style="277" customWidth="1"/>
    <col min="14350" max="14351" width="11" style="277"/>
    <col min="14352" max="14352" width="9.375" style="277" bestFit="1" customWidth="1"/>
    <col min="14353" max="14593" width="11" style="277"/>
    <col min="14594" max="14594" width="0.25" style="277" customWidth="1"/>
    <col min="14595" max="14595" width="13.625" style="277" customWidth="1"/>
    <col min="14596" max="14604" width="7.125" style="277" customWidth="1"/>
    <col min="14605" max="14605" width="1.625" style="277" customWidth="1"/>
    <col min="14606" max="14607" width="11" style="277"/>
    <col min="14608" max="14608" width="9.375" style="277" bestFit="1" customWidth="1"/>
    <col min="14609" max="14849" width="11" style="277"/>
    <col min="14850" max="14850" width="0.25" style="277" customWidth="1"/>
    <col min="14851" max="14851" width="13.625" style="277" customWidth="1"/>
    <col min="14852" max="14860" width="7.125" style="277" customWidth="1"/>
    <col min="14861" max="14861" width="1.625" style="277" customWidth="1"/>
    <col min="14862" max="14863" width="11" style="277"/>
    <col min="14864" max="14864" width="9.375" style="277" bestFit="1" customWidth="1"/>
    <col min="14865" max="15105" width="11" style="277"/>
    <col min="15106" max="15106" width="0.25" style="277" customWidth="1"/>
    <col min="15107" max="15107" width="13.625" style="277" customWidth="1"/>
    <col min="15108" max="15116" width="7.125" style="277" customWidth="1"/>
    <col min="15117" max="15117" width="1.625" style="277" customWidth="1"/>
    <col min="15118" max="15119" width="11" style="277"/>
    <col min="15120" max="15120" width="9.375" style="277" bestFit="1" customWidth="1"/>
    <col min="15121" max="15361" width="11" style="277"/>
    <col min="15362" max="15362" width="0.25" style="277" customWidth="1"/>
    <col min="15363" max="15363" width="13.625" style="277" customWidth="1"/>
    <col min="15364" max="15372" width="7.125" style="277" customWidth="1"/>
    <col min="15373" max="15373" width="1.625" style="277" customWidth="1"/>
    <col min="15374" max="15375" width="11" style="277"/>
    <col min="15376" max="15376" width="9.375" style="277" bestFit="1" customWidth="1"/>
    <col min="15377" max="15617" width="11" style="277"/>
    <col min="15618" max="15618" width="0.25" style="277" customWidth="1"/>
    <col min="15619" max="15619" width="13.625" style="277" customWidth="1"/>
    <col min="15620" max="15628" width="7.125" style="277" customWidth="1"/>
    <col min="15629" max="15629" width="1.625" style="277" customWidth="1"/>
    <col min="15630" max="15631" width="11" style="277"/>
    <col min="15632" max="15632" width="9.375" style="277" bestFit="1" customWidth="1"/>
    <col min="15633" max="15873" width="11" style="277"/>
    <col min="15874" max="15874" width="0.25" style="277" customWidth="1"/>
    <col min="15875" max="15875" width="13.625" style="277" customWidth="1"/>
    <col min="15876" max="15884" width="7.125" style="277" customWidth="1"/>
    <col min="15885" max="15885" width="1.625" style="277" customWidth="1"/>
    <col min="15886" max="15887" width="11" style="277"/>
    <col min="15888" max="15888" width="9.375" style="277" bestFit="1" customWidth="1"/>
    <col min="15889" max="16129" width="11" style="277"/>
    <col min="16130" max="16130" width="0.25" style="277" customWidth="1"/>
    <col min="16131" max="16131" width="13.625" style="277" customWidth="1"/>
    <col min="16132" max="16140" width="7.125" style="277" customWidth="1"/>
    <col min="16141" max="16141" width="1.625" style="277" customWidth="1"/>
    <col min="16142" max="16143" width="11" style="277"/>
    <col min="16144" max="16144" width="9.375" style="277" bestFit="1" customWidth="1"/>
    <col min="16145" max="16384" width="11" style="277"/>
  </cols>
  <sheetData>
    <row r="1" spans="3:17" ht="22.5" customHeight="1">
      <c r="C1" s="480"/>
      <c r="D1" s="480"/>
      <c r="E1" s="480"/>
      <c r="F1" s="480"/>
      <c r="G1" s="480"/>
      <c r="H1" s="480"/>
      <c r="I1" s="480"/>
      <c r="J1" s="480"/>
      <c r="K1" s="480"/>
      <c r="L1" s="480"/>
    </row>
    <row r="2" spans="3:17" ht="60" customHeight="1">
      <c r="C2" s="483" t="s">
        <v>219</v>
      </c>
      <c r="D2" s="484"/>
      <c r="E2" s="484"/>
      <c r="F2" s="484"/>
      <c r="G2" s="484"/>
      <c r="H2" s="484"/>
      <c r="I2" s="484"/>
      <c r="J2" s="484"/>
      <c r="K2" s="484"/>
      <c r="L2" s="484"/>
    </row>
    <row r="3" spans="3:17" ht="18" customHeight="1">
      <c r="C3" s="485" t="s">
        <v>220</v>
      </c>
      <c r="D3" s="486" t="s">
        <v>221</v>
      </c>
      <c r="E3" s="487"/>
      <c r="F3" s="488"/>
      <c r="G3" s="486" t="s">
        <v>222</v>
      </c>
      <c r="H3" s="487"/>
      <c r="I3" s="488"/>
      <c r="J3" s="486" t="s">
        <v>223</v>
      </c>
      <c r="K3" s="487"/>
      <c r="L3" s="487"/>
    </row>
    <row r="4" spans="3:17" ht="30" customHeight="1">
      <c r="C4" s="489"/>
      <c r="D4" s="334" t="s">
        <v>186</v>
      </c>
      <c r="E4" s="490"/>
      <c r="F4" s="343" t="s">
        <v>185</v>
      </c>
      <c r="G4" s="334" t="s">
        <v>186</v>
      </c>
      <c r="H4" s="490"/>
      <c r="I4" s="336" t="s">
        <v>185</v>
      </c>
      <c r="J4" s="334" t="s">
        <v>186</v>
      </c>
      <c r="K4" s="491"/>
      <c r="L4" s="332" t="s">
        <v>185</v>
      </c>
      <c r="P4" s="492"/>
      <c r="Q4" s="474"/>
    </row>
    <row r="5" spans="3:17" ht="59.25" customHeight="1">
      <c r="C5" s="493"/>
      <c r="D5" s="494"/>
      <c r="E5" s="317" t="s">
        <v>184</v>
      </c>
      <c r="F5" s="495"/>
      <c r="G5" s="496"/>
      <c r="H5" s="317" t="s">
        <v>184</v>
      </c>
      <c r="I5" s="495"/>
      <c r="J5" s="496"/>
      <c r="K5" s="317" t="s">
        <v>184</v>
      </c>
      <c r="L5" s="497"/>
      <c r="N5" s="498">
        <v>4797</v>
      </c>
      <c r="O5" s="498">
        <v>4797</v>
      </c>
      <c r="P5" s="482">
        <f>N5*12+O5</f>
        <v>62361</v>
      </c>
    </row>
    <row r="6" spans="3:17" ht="18" customHeight="1">
      <c r="C6" s="499" t="s">
        <v>224</v>
      </c>
      <c r="D6" s="500">
        <v>557.5</v>
      </c>
      <c r="E6" s="500">
        <v>548.9</v>
      </c>
      <c r="F6" s="501">
        <v>2162.9</v>
      </c>
      <c r="G6" s="502">
        <v>563.4</v>
      </c>
      <c r="H6" s="502">
        <v>555.20000000000005</v>
      </c>
      <c r="I6" s="503">
        <v>2205.4</v>
      </c>
      <c r="J6" s="502">
        <v>498.3</v>
      </c>
      <c r="K6" s="502">
        <v>485.7</v>
      </c>
      <c r="L6" s="503">
        <v>1741.6</v>
      </c>
      <c r="N6" s="481">
        <f>D6*12+F6</f>
        <v>8852.9</v>
      </c>
      <c r="O6" s="482">
        <f t="shared" ref="O6:O52" si="0">N6/$N$5*100</f>
        <v>184.5507608922243</v>
      </c>
      <c r="P6" s="482">
        <f t="shared" ref="P6:P52" si="1">(D6*12+F6)/$P$5*100</f>
        <v>14.196212376324945</v>
      </c>
    </row>
    <row r="7" spans="3:17" ht="18" customHeight="1">
      <c r="C7" s="504" t="s">
        <v>225</v>
      </c>
      <c r="D7" s="500">
        <v>466.3</v>
      </c>
      <c r="E7" s="500">
        <v>439.6</v>
      </c>
      <c r="F7" s="501">
        <v>1806.2</v>
      </c>
      <c r="G7" s="500">
        <v>490.7</v>
      </c>
      <c r="H7" s="500">
        <v>462</v>
      </c>
      <c r="I7" s="505">
        <v>1967.9</v>
      </c>
      <c r="J7" s="500">
        <v>385.4</v>
      </c>
      <c r="K7" s="500">
        <v>365</v>
      </c>
      <c r="L7" s="505">
        <v>1268.0999999999999</v>
      </c>
      <c r="N7" s="481">
        <f t="shared" ref="N7:N52" si="2">D7*12+F7</f>
        <v>7401.8</v>
      </c>
      <c r="O7" s="482">
        <f t="shared" si="0"/>
        <v>154.30060454450697</v>
      </c>
      <c r="P7" s="482">
        <f t="shared" si="1"/>
        <v>11.869277272654385</v>
      </c>
    </row>
    <row r="8" spans="3:17" ht="72" customHeight="1">
      <c r="C8" s="504" t="s">
        <v>226</v>
      </c>
      <c r="D8" s="500">
        <v>434.5</v>
      </c>
      <c r="E8" s="500">
        <v>391.5</v>
      </c>
      <c r="F8" s="501">
        <v>1667.6</v>
      </c>
      <c r="G8" s="500">
        <v>444</v>
      </c>
      <c r="H8" s="500">
        <v>399.2</v>
      </c>
      <c r="I8" s="505">
        <v>1722.3</v>
      </c>
      <c r="J8" s="500">
        <v>352.5</v>
      </c>
      <c r="K8" s="500">
        <v>324.7</v>
      </c>
      <c r="L8" s="505">
        <v>1197.5</v>
      </c>
      <c r="N8" s="481">
        <f t="shared" si="2"/>
        <v>6881.6</v>
      </c>
      <c r="O8" s="482">
        <f t="shared" si="0"/>
        <v>143.45632687096102</v>
      </c>
      <c r="P8" s="482">
        <f t="shared" si="1"/>
        <v>11.035102066997002</v>
      </c>
    </row>
    <row r="9" spans="3:17" ht="18" customHeight="1">
      <c r="C9" s="504" t="s">
        <v>227</v>
      </c>
      <c r="D9" s="500">
        <v>394.3</v>
      </c>
      <c r="E9" s="500">
        <v>351.6</v>
      </c>
      <c r="F9" s="501">
        <v>1392.8</v>
      </c>
      <c r="G9" s="500">
        <v>403.1</v>
      </c>
      <c r="H9" s="500">
        <v>358.5</v>
      </c>
      <c r="I9" s="505">
        <v>1442.3</v>
      </c>
      <c r="J9" s="500">
        <v>314.10000000000002</v>
      </c>
      <c r="K9" s="500">
        <v>289.2</v>
      </c>
      <c r="L9" s="505">
        <v>943.2</v>
      </c>
      <c r="N9" s="481">
        <f t="shared" si="2"/>
        <v>6124.4000000000005</v>
      </c>
      <c r="O9" s="482">
        <f t="shared" si="0"/>
        <v>127.67146132999794</v>
      </c>
      <c r="P9" s="482">
        <f t="shared" si="1"/>
        <v>9.8208816407690716</v>
      </c>
    </row>
    <row r="10" spans="3:17" ht="18" customHeight="1">
      <c r="C10" s="504" t="s">
        <v>140</v>
      </c>
      <c r="D10" s="500">
        <v>439.8</v>
      </c>
      <c r="E10" s="500">
        <v>384.3</v>
      </c>
      <c r="F10" s="501">
        <v>1842.6</v>
      </c>
      <c r="G10" s="500">
        <v>448.2</v>
      </c>
      <c r="H10" s="500">
        <v>391.2</v>
      </c>
      <c r="I10" s="505">
        <v>1893.3</v>
      </c>
      <c r="J10" s="500">
        <v>346.9</v>
      </c>
      <c r="K10" s="500">
        <v>308.2</v>
      </c>
      <c r="L10" s="505">
        <v>1279.4000000000001</v>
      </c>
      <c r="N10" s="481">
        <f t="shared" si="2"/>
        <v>7120.2000000000007</v>
      </c>
      <c r="O10" s="482">
        <f t="shared" si="0"/>
        <v>148.43026891807381</v>
      </c>
      <c r="P10" s="482">
        <f t="shared" si="1"/>
        <v>11.417712993697986</v>
      </c>
    </row>
    <row r="11" spans="3:17" s="506" customFormat="1" ht="18" customHeight="1">
      <c r="C11" s="504" t="s">
        <v>228</v>
      </c>
      <c r="D11" s="500">
        <v>368.5</v>
      </c>
      <c r="E11" s="500">
        <v>329.9</v>
      </c>
      <c r="F11" s="501">
        <v>1351.3</v>
      </c>
      <c r="G11" s="500">
        <v>374.2</v>
      </c>
      <c r="H11" s="500">
        <v>334.4</v>
      </c>
      <c r="I11" s="505">
        <v>1357.6</v>
      </c>
      <c r="J11" s="500">
        <v>307.7</v>
      </c>
      <c r="K11" s="500">
        <v>281.3</v>
      </c>
      <c r="L11" s="505">
        <v>1283.8</v>
      </c>
      <c r="N11" s="507">
        <f t="shared" si="2"/>
        <v>5773.3</v>
      </c>
      <c r="O11" s="508">
        <f t="shared" si="0"/>
        <v>120.35230352303523</v>
      </c>
      <c r="P11" s="508">
        <f t="shared" si="1"/>
        <v>9.2578695017719408</v>
      </c>
    </row>
    <row r="12" spans="3:17" ht="18" customHeight="1">
      <c r="C12" s="504" t="s">
        <v>229</v>
      </c>
      <c r="D12" s="500">
        <v>379.8</v>
      </c>
      <c r="E12" s="500">
        <v>350</v>
      </c>
      <c r="F12" s="501">
        <v>1310.0999999999999</v>
      </c>
      <c r="G12" s="500">
        <v>405.9</v>
      </c>
      <c r="H12" s="500">
        <v>370</v>
      </c>
      <c r="I12" s="505">
        <v>1475.8</v>
      </c>
      <c r="J12" s="500">
        <v>335.4</v>
      </c>
      <c r="K12" s="500">
        <v>315.7</v>
      </c>
      <c r="L12" s="505">
        <v>1027</v>
      </c>
      <c r="N12" s="481">
        <f t="shared" si="2"/>
        <v>5867.7000000000007</v>
      </c>
      <c r="O12" s="482">
        <f t="shared" si="0"/>
        <v>122.32020012507819</v>
      </c>
      <c r="P12" s="482">
        <f t="shared" si="1"/>
        <v>9.4092461634675537</v>
      </c>
    </row>
    <row r="13" spans="3:17" ht="18" customHeight="1">
      <c r="C13" s="504" t="s">
        <v>230</v>
      </c>
      <c r="D13" s="500">
        <v>416.4</v>
      </c>
      <c r="E13" s="500">
        <v>368.5</v>
      </c>
      <c r="F13" s="501">
        <v>1331</v>
      </c>
      <c r="G13" s="500">
        <v>429.3</v>
      </c>
      <c r="H13" s="500">
        <v>380.5</v>
      </c>
      <c r="I13" s="505">
        <v>1400.1</v>
      </c>
      <c r="J13" s="500">
        <v>333.1</v>
      </c>
      <c r="K13" s="500">
        <v>291</v>
      </c>
      <c r="L13" s="505">
        <v>883.9</v>
      </c>
      <c r="N13" s="481">
        <f t="shared" si="2"/>
        <v>6327.7999999999993</v>
      </c>
      <c r="O13" s="482">
        <f t="shared" si="0"/>
        <v>131.91161142380653</v>
      </c>
      <c r="P13" s="482">
        <f t="shared" si="1"/>
        <v>10.147047032600502</v>
      </c>
    </row>
    <row r="14" spans="3:17" ht="18" customHeight="1">
      <c r="C14" s="504" t="s">
        <v>231</v>
      </c>
      <c r="D14" s="500">
        <v>404</v>
      </c>
      <c r="E14" s="500">
        <v>368.6</v>
      </c>
      <c r="F14" s="501">
        <v>1191.2</v>
      </c>
      <c r="G14" s="500">
        <v>411.6</v>
      </c>
      <c r="H14" s="500">
        <v>375.9</v>
      </c>
      <c r="I14" s="505">
        <v>1202</v>
      </c>
      <c r="J14" s="500">
        <v>321</v>
      </c>
      <c r="K14" s="500">
        <v>289.3</v>
      </c>
      <c r="L14" s="505">
        <v>1073.4000000000001</v>
      </c>
      <c r="N14" s="481">
        <f t="shared" si="2"/>
        <v>6039.2</v>
      </c>
      <c r="O14" s="482">
        <f t="shared" si="0"/>
        <v>125.89535126120492</v>
      </c>
      <c r="P14" s="482">
        <f t="shared" si="1"/>
        <v>9.6842577893234552</v>
      </c>
    </row>
    <row r="15" spans="3:17" ht="18" customHeight="1">
      <c r="C15" s="504" t="s">
        <v>232</v>
      </c>
      <c r="D15" s="500">
        <v>328.5</v>
      </c>
      <c r="E15" s="500">
        <v>309.10000000000002</v>
      </c>
      <c r="F15" s="501">
        <v>948.9</v>
      </c>
      <c r="G15" s="500">
        <v>337.3</v>
      </c>
      <c r="H15" s="500">
        <v>318.10000000000002</v>
      </c>
      <c r="I15" s="505">
        <v>984.8</v>
      </c>
      <c r="J15" s="500">
        <v>256.60000000000002</v>
      </c>
      <c r="K15" s="500">
        <v>235.2</v>
      </c>
      <c r="L15" s="505">
        <v>653.5</v>
      </c>
      <c r="N15" s="481">
        <f t="shared" si="2"/>
        <v>4890.8999999999996</v>
      </c>
      <c r="O15" s="482">
        <f t="shared" si="0"/>
        <v>101.95747342088805</v>
      </c>
      <c r="P15" s="482">
        <f t="shared" si="1"/>
        <v>7.842882570837542</v>
      </c>
    </row>
    <row r="16" spans="3:17" ht="36" customHeight="1">
      <c r="C16" s="504" t="s">
        <v>233</v>
      </c>
      <c r="D16" s="500">
        <v>477.5</v>
      </c>
      <c r="E16" s="500">
        <v>446</v>
      </c>
      <c r="F16" s="501">
        <v>1119.0999999999999</v>
      </c>
      <c r="G16" s="500">
        <v>492.3</v>
      </c>
      <c r="H16" s="500">
        <v>461.6</v>
      </c>
      <c r="I16" s="505">
        <v>1154</v>
      </c>
      <c r="J16" s="500">
        <v>391</v>
      </c>
      <c r="K16" s="500">
        <v>354.9</v>
      </c>
      <c r="L16" s="505">
        <v>915.5</v>
      </c>
      <c r="N16" s="481">
        <f t="shared" si="2"/>
        <v>6849.1</v>
      </c>
      <c r="O16" s="482">
        <f t="shared" si="0"/>
        <v>142.77882009589325</v>
      </c>
      <c r="P16" s="482">
        <f t="shared" si="1"/>
        <v>10.982986161222559</v>
      </c>
    </row>
    <row r="17" spans="3:16" ht="36" customHeight="1">
      <c r="C17" s="504" t="s">
        <v>234</v>
      </c>
      <c r="D17" s="500">
        <v>385.4</v>
      </c>
      <c r="E17" s="500">
        <v>353.7</v>
      </c>
      <c r="F17" s="501">
        <v>951</v>
      </c>
      <c r="G17" s="500">
        <v>403</v>
      </c>
      <c r="H17" s="500">
        <v>370.1</v>
      </c>
      <c r="I17" s="505">
        <v>1010.1</v>
      </c>
      <c r="J17" s="500">
        <v>320.39999999999998</v>
      </c>
      <c r="K17" s="500">
        <v>292.89999999999998</v>
      </c>
      <c r="L17" s="505">
        <v>732.5</v>
      </c>
      <c r="N17" s="481">
        <f t="shared" si="2"/>
        <v>5575.7999999999993</v>
      </c>
      <c r="O17" s="482">
        <f t="shared" si="0"/>
        <v>116.23514696685426</v>
      </c>
      <c r="P17" s="482">
        <f t="shared" si="1"/>
        <v>8.9411651512964809</v>
      </c>
    </row>
    <row r="18" spans="3:16" ht="36" customHeight="1">
      <c r="C18" s="504" t="s">
        <v>235</v>
      </c>
      <c r="D18" s="500">
        <v>371.6</v>
      </c>
      <c r="E18" s="500">
        <v>343.5</v>
      </c>
      <c r="F18" s="501">
        <v>1123.3</v>
      </c>
      <c r="G18" s="500">
        <v>385.6</v>
      </c>
      <c r="H18" s="500">
        <v>354.5</v>
      </c>
      <c r="I18" s="505">
        <v>1198.2</v>
      </c>
      <c r="J18" s="500">
        <v>309.60000000000002</v>
      </c>
      <c r="K18" s="500">
        <v>295.10000000000002</v>
      </c>
      <c r="L18" s="505">
        <v>792.2</v>
      </c>
      <c r="N18" s="481">
        <f t="shared" si="2"/>
        <v>5582.5000000000009</v>
      </c>
      <c r="O18" s="482">
        <f t="shared" si="0"/>
        <v>116.37481759432981</v>
      </c>
      <c r="P18" s="482">
        <f t="shared" si="1"/>
        <v>8.9519090457176773</v>
      </c>
    </row>
    <row r="19" spans="3:16" ht="36" customHeight="1">
      <c r="C19" s="504" t="s">
        <v>236</v>
      </c>
      <c r="D19" s="500">
        <v>362.6</v>
      </c>
      <c r="E19" s="500">
        <v>331.3</v>
      </c>
      <c r="F19" s="501">
        <v>1191.5999999999999</v>
      </c>
      <c r="G19" s="500">
        <v>378</v>
      </c>
      <c r="H19" s="500">
        <v>343.4</v>
      </c>
      <c r="I19" s="505">
        <v>1245.8</v>
      </c>
      <c r="J19" s="500">
        <v>298</v>
      </c>
      <c r="K19" s="500">
        <v>280.60000000000002</v>
      </c>
      <c r="L19" s="505">
        <v>964.3</v>
      </c>
      <c r="N19" s="481">
        <f t="shared" si="2"/>
        <v>5542.8000000000011</v>
      </c>
      <c r="O19" s="482">
        <f t="shared" si="0"/>
        <v>115.54721701063167</v>
      </c>
      <c r="P19" s="482">
        <f t="shared" si="1"/>
        <v>8.888247462356281</v>
      </c>
    </row>
    <row r="20" spans="3:16" ht="18" customHeight="1">
      <c r="C20" s="504" t="s">
        <v>130</v>
      </c>
      <c r="D20" s="500">
        <v>1090.7</v>
      </c>
      <c r="E20" s="500">
        <v>950</v>
      </c>
      <c r="F20" s="501">
        <v>1276.3</v>
      </c>
      <c r="G20" s="500">
        <v>1154.2</v>
      </c>
      <c r="H20" s="500">
        <v>1008.7</v>
      </c>
      <c r="I20" s="505">
        <v>1365.9</v>
      </c>
      <c r="J20" s="500">
        <v>875.9</v>
      </c>
      <c r="K20" s="500">
        <v>751.2</v>
      </c>
      <c r="L20" s="505">
        <v>972.7</v>
      </c>
      <c r="N20" s="481">
        <f t="shared" si="2"/>
        <v>14364.7</v>
      </c>
      <c r="O20" s="482">
        <f t="shared" si="0"/>
        <v>299.45174067125288</v>
      </c>
      <c r="P20" s="482">
        <f t="shared" si="1"/>
        <v>23.034749282404068</v>
      </c>
    </row>
    <row r="21" spans="3:16" ht="18" customHeight="1">
      <c r="C21" s="504" t="s">
        <v>135</v>
      </c>
      <c r="D21" s="500">
        <v>695.8</v>
      </c>
      <c r="E21" s="500">
        <v>671.1</v>
      </c>
      <c r="F21" s="501">
        <v>893.4</v>
      </c>
      <c r="G21" s="500">
        <v>758.3</v>
      </c>
      <c r="H21" s="500">
        <v>729.7</v>
      </c>
      <c r="I21" s="505">
        <v>1077.8</v>
      </c>
      <c r="J21" s="500">
        <v>530.5</v>
      </c>
      <c r="K21" s="500">
        <v>516.1</v>
      </c>
      <c r="L21" s="505">
        <v>405.7</v>
      </c>
      <c r="N21" s="481">
        <f t="shared" si="2"/>
        <v>9242.9999999999982</v>
      </c>
      <c r="O21" s="482">
        <f t="shared" si="0"/>
        <v>192.68292682926827</v>
      </c>
      <c r="P21" s="482">
        <f t="shared" si="1"/>
        <v>14.821763602251403</v>
      </c>
    </row>
    <row r="22" spans="3:16" ht="18" customHeight="1">
      <c r="C22" s="504" t="s">
        <v>237</v>
      </c>
      <c r="D22" s="500">
        <v>491.8</v>
      </c>
      <c r="E22" s="500">
        <v>405.6</v>
      </c>
      <c r="F22" s="501">
        <v>955.5</v>
      </c>
      <c r="G22" s="500">
        <v>549.1</v>
      </c>
      <c r="H22" s="500">
        <v>438.2</v>
      </c>
      <c r="I22" s="505">
        <v>1039.7</v>
      </c>
      <c r="J22" s="500">
        <v>382.9</v>
      </c>
      <c r="K22" s="500">
        <v>343.6</v>
      </c>
      <c r="L22" s="505">
        <v>795.3</v>
      </c>
      <c r="N22" s="481">
        <f t="shared" si="2"/>
        <v>6857.1</v>
      </c>
      <c r="O22" s="482">
        <f t="shared" si="0"/>
        <v>142.94559099437149</v>
      </c>
      <c r="P22" s="482">
        <f t="shared" si="1"/>
        <v>10.995814691874729</v>
      </c>
    </row>
    <row r="23" spans="3:16" ht="18" customHeight="1">
      <c r="C23" s="504" t="s">
        <v>238</v>
      </c>
      <c r="D23" s="500">
        <v>417.5</v>
      </c>
      <c r="E23" s="500">
        <v>388.7</v>
      </c>
      <c r="F23" s="501">
        <v>768.7</v>
      </c>
      <c r="G23" s="500">
        <v>451</v>
      </c>
      <c r="H23" s="500">
        <v>417.7</v>
      </c>
      <c r="I23" s="505">
        <v>813.6</v>
      </c>
      <c r="J23" s="500">
        <v>391.2</v>
      </c>
      <c r="K23" s="500">
        <v>365.9</v>
      </c>
      <c r="L23" s="505">
        <v>733.4</v>
      </c>
      <c r="N23" s="481">
        <f t="shared" si="2"/>
        <v>5778.7</v>
      </c>
      <c r="O23" s="482">
        <f t="shared" si="0"/>
        <v>120.46487387950802</v>
      </c>
      <c r="P23" s="482">
        <f t="shared" si="1"/>
        <v>9.2665287599621564</v>
      </c>
    </row>
    <row r="24" spans="3:16" ht="18" customHeight="1">
      <c r="C24" s="504" t="s">
        <v>239</v>
      </c>
      <c r="D24" s="500">
        <v>312.89999999999998</v>
      </c>
      <c r="E24" s="500">
        <v>297.7</v>
      </c>
      <c r="F24" s="501">
        <v>755.7</v>
      </c>
      <c r="G24" s="500">
        <v>359.6</v>
      </c>
      <c r="H24" s="500">
        <v>323.39999999999998</v>
      </c>
      <c r="I24" s="505">
        <v>842.8</v>
      </c>
      <c r="J24" s="500">
        <v>309.5</v>
      </c>
      <c r="K24" s="500">
        <v>295.8</v>
      </c>
      <c r="L24" s="505">
        <v>749.3</v>
      </c>
      <c r="N24" s="481">
        <f t="shared" si="2"/>
        <v>4510.5</v>
      </c>
      <c r="O24" s="482">
        <f t="shared" si="0"/>
        <v>94.027517198248916</v>
      </c>
      <c r="P24" s="482">
        <f t="shared" si="1"/>
        <v>7.232885938326838</v>
      </c>
    </row>
    <row r="25" spans="3:16" ht="18" customHeight="1">
      <c r="C25" s="504" t="s">
        <v>240</v>
      </c>
      <c r="D25" s="500">
        <v>395.8</v>
      </c>
      <c r="E25" s="500">
        <v>353.8</v>
      </c>
      <c r="F25" s="501">
        <v>919.9</v>
      </c>
      <c r="G25" s="509" t="s">
        <v>170</v>
      </c>
      <c r="H25" s="509" t="s">
        <v>170</v>
      </c>
      <c r="I25" s="510" t="s">
        <v>170</v>
      </c>
      <c r="J25" s="500">
        <v>395.8</v>
      </c>
      <c r="K25" s="500">
        <v>353.8</v>
      </c>
      <c r="L25" s="505">
        <v>919.9</v>
      </c>
      <c r="N25" s="481">
        <f t="shared" si="2"/>
        <v>5669.5</v>
      </c>
      <c r="O25" s="482">
        <f t="shared" si="0"/>
        <v>118.18845111528037</v>
      </c>
      <c r="P25" s="482">
        <f t="shared" si="1"/>
        <v>9.0914193165600299</v>
      </c>
    </row>
    <row r="26" spans="3:16" ht="18" customHeight="1">
      <c r="C26" s="504" t="s">
        <v>241</v>
      </c>
      <c r="D26" s="500">
        <v>352.1</v>
      </c>
      <c r="E26" s="500">
        <v>319.3</v>
      </c>
      <c r="F26" s="501">
        <v>856.5</v>
      </c>
      <c r="G26" s="500">
        <v>365.1</v>
      </c>
      <c r="H26" s="500">
        <v>327.5</v>
      </c>
      <c r="I26" s="505">
        <v>875.8</v>
      </c>
      <c r="J26" s="500">
        <v>350.6</v>
      </c>
      <c r="K26" s="500">
        <v>318.39999999999998</v>
      </c>
      <c r="L26" s="505">
        <v>854.2</v>
      </c>
      <c r="N26" s="481">
        <f t="shared" si="2"/>
        <v>5081.7000000000007</v>
      </c>
      <c r="O26" s="482">
        <f t="shared" si="0"/>
        <v>105.93495934959351</v>
      </c>
      <c r="P26" s="482">
        <f t="shared" si="1"/>
        <v>8.1488430268918091</v>
      </c>
    </row>
    <row r="27" spans="3:16" ht="18" customHeight="1">
      <c r="C27" s="504" t="s">
        <v>242</v>
      </c>
      <c r="D27" s="500">
        <v>286.8</v>
      </c>
      <c r="E27" s="500">
        <v>266.89999999999998</v>
      </c>
      <c r="F27" s="501">
        <v>629.5</v>
      </c>
      <c r="G27" s="500">
        <v>307.89999999999998</v>
      </c>
      <c r="H27" s="500">
        <v>282.3</v>
      </c>
      <c r="I27" s="505">
        <v>689</v>
      </c>
      <c r="J27" s="500">
        <v>284.2</v>
      </c>
      <c r="K27" s="500">
        <v>265</v>
      </c>
      <c r="L27" s="505">
        <v>622.20000000000005</v>
      </c>
      <c r="N27" s="481">
        <f>D27*12+F27</f>
        <v>4071.1000000000004</v>
      </c>
      <c r="O27" s="482">
        <f>N27/$N$5*100</f>
        <v>84.867625599332925</v>
      </c>
      <c r="P27" s="482">
        <f>(D27*12+F27)/$P$5*100</f>
        <v>6.5282788922563784</v>
      </c>
    </row>
    <row r="28" spans="3:16" ht="18" customHeight="1">
      <c r="C28" s="504" t="s">
        <v>243</v>
      </c>
      <c r="D28" s="500">
        <v>367.4</v>
      </c>
      <c r="E28" s="500">
        <v>336.2</v>
      </c>
      <c r="F28" s="501">
        <v>960.9</v>
      </c>
      <c r="G28" s="500">
        <v>380.7</v>
      </c>
      <c r="H28" s="500">
        <v>346.3</v>
      </c>
      <c r="I28" s="505">
        <v>1002.8</v>
      </c>
      <c r="J28" s="500">
        <v>327.7</v>
      </c>
      <c r="K28" s="500">
        <v>305.89999999999998</v>
      </c>
      <c r="L28" s="505">
        <v>835.5</v>
      </c>
      <c r="N28" s="481">
        <f>D28*12+F28</f>
        <v>5369.6999999999989</v>
      </c>
      <c r="O28" s="482">
        <f>N28/$N$5*100</f>
        <v>111.93871169480923</v>
      </c>
      <c r="P28" s="482">
        <f>(D28*12+F28)/$P$5*100</f>
        <v>8.6106701303699413</v>
      </c>
    </row>
    <row r="29" spans="3:16" ht="18" customHeight="1">
      <c r="C29" s="504" t="s">
        <v>244</v>
      </c>
      <c r="D29" s="511">
        <v>351.4</v>
      </c>
      <c r="E29" s="511">
        <v>317.60000000000002</v>
      </c>
      <c r="F29" s="512">
        <v>868.1</v>
      </c>
      <c r="G29" s="511">
        <v>386.3</v>
      </c>
      <c r="H29" s="511">
        <v>340.2</v>
      </c>
      <c r="I29" s="513">
        <v>898.3</v>
      </c>
      <c r="J29" s="511">
        <v>328.7</v>
      </c>
      <c r="K29" s="511">
        <v>303.10000000000002</v>
      </c>
      <c r="L29" s="513">
        <v>848.5</v>
      </c>
      <c r="N29" s="481">
        <f>D29*12+F29</f>
        <v>5084.8999999999996</v>
      </c>
      <c r="O29" s="482">
        <f>N29/$N$5*100</f>
        <v>106.00166770898478</v>
      </c>
      <c r="P29" s="482">
        <f>(D29*12+F29)/$P$5*100</f>
        <v>8.1539744391526749</v>
      </c>
    </row>
    <row r="30" spans="3:16" ht="18" customHeight="1">
      <c r="C30" s="283" t="s">
        <v>245</v>
      </c>
      <c r="D30" s="283"/>
      <c r="E30" s="283"/>
      <c r="F30" s="283"/>
      <c r="G30" s="283"/>
      <c r="H30" s="283"/>
      <c r="I30" s="283"/>
      <c r="J30" s="283"/>
      <c r="K30" s="283"/>
      <c r="L30" s="283"/>
    </row>
    <row r="31" spans="3:16" s="506" customFormat="1" ht="18" customHeight="1">
      <c r="C31" s="465" t="s">
        <v>246</v>
      </c>
      <c r="D31" s="465"/>
      <c r="E31" s="465"/>
      <c r="F31" s="465"/>
      <c r="G31" s="465"/>
      <c r="H31" s="465"/>
      <c r="I31" s="465"/>
      <c r="J31" s="465"/>
      <c r="K31" s="465"/>
      <c r="L31" s="465"/>
      <c r="N31" s="507"/>
      <c r="O31" s="508"/>
      <c r="P31" s="508"/>
    </row>
    <row r="32" spans="3:16" ht="22.5" customHeight="1">
      <c r="C32" s="281"/>
      <c r="D32" s="281"/>
      <c r="E32" s="281"/>
      <c r="F32" s="281"/>
      <c r="G32" s="281"/>
      <c r="H32" s="281"/>
      <c r="I32" s="281"/>
      <c r="J32" s="281"/>
      <c r="K32" s="281"/>
      <c r="L32" s="281"/>
    </row>
    <row r="33" spans="3:17" ht="60" customHeight="1">
      <c r="C33" s="483" t="s">
        <v>247</v>
      </c>
      <c r="D33" s="483"/>
      <c r="E33" s="483"/>
      <c r="F33" s="483"/>
      <c r="G33" s="483"/>
      <c r="H33" s="483"/>
      <c r="I33" s="483"/>
      <c r="J33" s="483"/>
      <c r="K33" s="483"/>
      <c r="L33" s="483"/>
    </row>
    <row r="34" spans="3:17" ht="18" customHeight="1">
      <c r="C34" s="485" t="s">
        <v>220</v>
      </c>
      <c r="D34" s="486" t="s">
        <v>221</v>
      </c>
      <c r="E34" s="487"/>
      <c r="F34" s="488"/>
      <c r="G34" s="486" t="s">
        <v>222</v>
      </c>
      <c r="H34" s="487"/>
      <c r="I34" s="488"/>
      <c r="J34" s="486" t="s">
        <v>223</v>
      </c>
      <c r="K34" s="487"/>
      <c r="L34" s="487"/>
    </row>
    <row r="35" spans="3:17" ht="30" customHeight="1">
      <c r="C35" s="489"/>
      <c r="D35" s="334" t="s">
        <v>186</v>
      </c>
      <c r="E35" s="490"/>
      <c r="F35" s="343" t="s">
        <v>185</v>
      </c>
      <c r="G35" s="334" t="s">
        <v>186</v>
      </c>
      <c r="H35" s="490"/>
      <c r="I35" s="336" t="s">
        <v>185</v>
      </c>
      <c r="J35" s="334" t="s">
        <v>186</v>
      </c>
      <c r="K35" s="491"/>
      <c r="L35" s="332" t="s">
        <v>185</v>
      </c>
      <c r="P35" s="492"/>
      <c r="Q35" s="474"/>
    </row>
    <row r="36" spans="3:17" ht="59.25" customHeight="1">
      <c r="C36" s="493"/>
      <c r="D36" s="496"/>
      <c r="E36" s="317" t="s">
        <v>184</v>
      </c>
      <c r="F36" s="495"/>
      <c r="G36" s="496"/>
      <c r="H36" s="317" t="s">
        <v>184</v>
      </c>
      <c r="I36" s="495"/>
      <c r="J36" s="496"/>
      <c r="K36" s="317" t="s">
        <v>184</v>
      </c>
      <c r="L36" s="497"/>
      <c r="N36" s="498">
        <v>4797</v>
      </c>
      <c r="O36" s="498">
        <v>4797</v>
      </c>
      <c r="P36" s="482">
        <f>N36*12+O36</f>
        <v>62361</v>
      </c>
    </row>
    <row r="37" spans="3:17" ht="54" customHeight="1">
      <c r="C37" s="504" t="s">
        <v>248</v>
      </c>
      <c r="D37" s="502">
        <v>300.89999999999998</v>
      </c>
      <c r="E37" s="502">
        <v>290.10000000000002</v>
      </c>
      <c r="F37" s="514">
        <v>714.4</v>
      </c>
      <c r="G37" s="502">
        <v>315.3</v>
      </c>
      <c r="H37" s="502">
        <v>302.5</v>
      </c>
      <c r="I37" s="503">
        <v>737.4</v>
      </c>
      <c r="J37" s="502">
        <v>284</v>
      </c>
      <c r="K37" s="502">
        <v>275.3</v>
      </c>
      <c r="L37" s="503">
        <v>687.1</v>
      </c>
      <c r="N37" s="481">
        <f t="shared" si="2"/>
        <v>4325.2</v>
      </c>
      <c r="O37" s="482">
        <f t="shared" si="0"/>
        <v>90.16468626224723</v>
      </c>
      <c r="P37" s="482">
        <f t="shared" si="1"/>
        <v>6.9357450970959409</v>
      </c>
    </row>
    <row r="38" spans="3:17" ht="18" customHeight="1">
      <c r="C38" s="504" t="s">
        <v>249</v>
      </c>
      <c r="D38" s="500">
        <v>296.2</v>
      </c>
      <c r="E38" s="500">
        <v>281</v>
      </c>
      <c r="F38" s="501">
        <v>488.8</v>
      </c>
      <c r="G38" s="500">
        <v>314.5</v>
      </c>
      <c r="H38" s="500">
        <v>279.7</v>
      </c>
      <c r="I38" s="505">
        <v>163.9</v>
      </c>
      <c r="J38" s="500">
        <v>295.89999999999998</v>
      </c>
      <c r="K38" s="500">
        <v>281</v>
      </c>
      <c r="L38" s="505">
        <v>493.6</v>
      </c>
      <c r="N38" s="481">
        <f t="shared" si="2"/>
        <v>4043.2</v>
      </c>
      <c r="O38" s="482">
        <f t="shared" si="0"/>
        <v>84.286012090890139</v>
      </c>
      <c r="P38" s="482">
        <f t="shared" si="1"/>
        <v>6.4835393916069339</v>
      </c>
    </row>
    <row r="39" spans="3:17" ht="18" customHeight="1">
      <c r="C39" s="504" t="s">
        <v>250</v>
      </c>
      <c r="D39" s="500">
        <v>339.5</v>
      </c>
      <c r="E39" s="500">
        <v>326</v>
      </c>
      <c r="F39" s="501">
        <v>574.6</v>
      </c>
      <c r="G39" s="500">
        <v>370</v>
      </c>
      <c r="H39" s="500">
        <v>355.4</v>
      </c>
      <c r="I39" s="505">
        <v>584</v>
      </c>
      <c r="J39" s="500">
        <v>287.3</v>
      </c>
      <c r="K39" s="500">
        <v>275.7</v>
      </c>
      <c r="L39" s="505">
        <v>558.29999999999995</v>
      </c>
      <c r="N39" s="481">
        <f t="shared" si="2"/>
        <v>4648.6000000000004</v>
      </c>
      <c r="O39" s="482">
        <f t="shared" si="0"/>
        <v>96.906399833229102</v>
      </c>
      <c r="P39" s="482">
        <f t="shared" si="1"/>
        <v>7.4543384487099313</v>
      </c>
    </row>
    <row r="40" spans="3:17" ht="18" customHeight="1">
      <c r="C40" s="504" t="s">
        <v>251</v>
      </c>
      <c r="D40" s="500">
        <v>268.10000000000002</v>
      </c>
      <c r="E40" s="500">
        <v>256.3</v>
      </c>
      <c r="F40" s="501">
        <v>684.5</v>
      </c>
      <c r="G40" s="500">
        <v>310.39999999999998</v>
      </c>
      <c r="H40" s="500">
        <v>287.8</v>
      </c>
      <c r="I40" s="505">
        <v>787</v>
      </c>
      <c r="J40" s="500">
        <v>264.8</v>
      </c>
      <c r="K40" s="500">
        <v>253.8</v>
      </c>
      <c r="L40" s="505">
        <v>676.4</v>
      </c>
      <c r="N40" s="481">
        <f t="shared" si="2"/>
        <v>3901.7000000000003</v>
      </c>
      <c r="O40" s="482">
        <f t="shared" si="0"/>
        <v>81.336251824056703</v>
      </c>
      <c r="P40" s="482">
        <f t="shared" si="1"/>
        <v>6.2566347556966706</v>
      </c>
    </row>
    <row r="41" spans="3:17" ht="36" customHeight="1">
      <c r="C41" s="504" t="s">
        <v>252</v>
      </c>
      <c r="D41" s="500">
        <v>318.5</v>
      </c>
      <c r="E41" s="500">
        <v>294.39999999999998</v>
      </c>
      <c r="F41" s="501">
        <v>770.6</v>
      </c>
      <c r="G41" s="500">
        <v>331.8</v>
      </c>
      <c r="H41" s="500">
        <v>302.5</v>
      </c>
      <c r="I41" s="505">
        <v>750.4</v>
      </c>
      <c r="J41" s="500">
        <v>298.10000000000002</v>
      </c>
      <c r="K41" s="500">
        <v>281.8</v>
      </c>
      <c r="L41" s="505">
        <v>801.7</v>
      </c>
      <c r="N41" s="481">
        <f t="shared" si="2"/>
        <v>4592.6000000000004</v>
      </c>
      <c r="O41" s="482">
        <f t="shared" si="0"/>
        <v>95.739003543881594</v>
      </c>
      <c r="P41" s="482">
        <f t="shared" si="1"/>
        <v>7.3645387341447393</v>
      </c>
    </row>
    <row r="42" spans="3:17" ht="18" customHeight="1">
      <c r="C42" s="504" t="s">
        <v>253</v>
      </c>
      <c r="D42" s="500">
        <v>271.39999999999998</v>
      </c>
      <c r="E42" s="500">
        <v>264.39999999999998</v>
      </c>
      <c r="F42" s="501">
        <v>712.2</v>
      </c>
      <c r="G42" s="500">
        <v>306.60000000000002</v>
      </c>
      <c r="H42" s="500">
        <v>297.7</v>
      </c>
      <c r="I42" s="505">
        <v>806</v>
      </c>
      <c r="J42" s="500">
        <v>268.89999999999998</v>
      </c>
      <c r="K42" s="500">
        <v>262</v>
      </c>
      <c r="L42" s="505">
        <v>705.5</v>
      </c>
      <c r="N42" s="481">
        <f t="shared" si="2"/>
        <v>3969</v>
      </c>
      <c r="O42" s="482">
        <f t="shared" si="0"/>
        <v>82.73921200750469</v>
      </c>
      <c r="P42" s="482">
        <f t="shared" si="1"/>
        <v>6.3645547698080538</v>
      </c>
    </row>
    <row r="43" spans="3:17" ht="54" customHeight="1">
      <c r="C43" s="504" t="s">
        <v>254</v>
      </c>
      <c r="D43" s="500">
        <v>297.10000000000002</v>
      </c>
      <c r="E43" s="500">
        <v>286.60000000000002</v>
      </c>
      <c r="F43" s="501">
        <v>651</v>
      </c>
      <c r="G43" s="500">
        <v>323.7</v>
      </c>
      <c r="H43" s="500">
        <v>310.60000000000002</v>
      </c>
      <c r="I43" s="505">
        <v>742.4</v>
      </c>
      <c r="J43" s="500">
        <v>288.3</v>
      </c>
      <c r="K43" s="500">
        <v>278.7</v>
      </c>
      <c r="L43" s="505">
        <v>620.79999999999995</v>
      </c>
      <c r="N43" s="481">
        <f t="shared" si="2"/>
        <v>4216.2000000000007</v>
      </c>
      <c r="O43" s="482">
        <f t="shared" si="0"/>
        <v>87.892432770481562</v>
      </c>
      <c r="P43" s="482">
        <f t="shared" si="1"/>
        <v>6.7609563669601203</v>
      </c>
    </row>
    <row r="44" spans="3:17" ht="36" customHeight="1">
      <c r="C44" s="504" t="s">
        <v>255</v>
      </c>
      <c r="D44" s="500">
        <v>289.3</v>
      </c>
      <c r="E44" s="500">
        <v>277</v>
      </c>
      <c r="F44" s="501">
        <v>786</v>
      </c>
      <c r="G44" s="500">
        <v>312</v>
      </c>
      <c r="H44" s="500">
        <v>297.5</v>
      </c>
      <c r="I44" s="505">
        <v>870.1</v>
      </c>
      <c r="J44" s="500">
        <v>271.5</v>
      </c>
      <c r="K44" s="500">
        <v>260.89999999999998</v>
      </c>
      <c r="L44" s="505">
        <v>720.1</v>
      </c>
      <c r="N44" s="481">
        <f t="shared" si="2"/>
        <v>4257.6000000000004</v>
      </c>
      <c r="O44" s="482">
        <f t="shared" si="0"/>
        <v>88.755472170106316</v>
      </c>
      <c r="P44" s="482">
        <f t="shared" si="1"/>
        <v>6.8273440130851011</v>
      </c>
    </row>
    <row r="45" spans="3:17" ht="18" customHeight="1">
      <c r="C45" s="504" t="s">
        <v>131</v>
      </c>
      <c r="D45" s="500">
        <v>770.8</v>
      </c>
      <c r="E45" s="500">
        <v>767</v>
      </c>
      <c r="F45" s="501">
        <v>1967.2</v>
      </c>
      <c r="G45" s="500">
        <v>810.8</v>
      </c>
      <c r="H45" s="500">
        <v>808.1</v>
      </c>
      <c r="I45" s="505">
        <v>2034.8</v>
      </c>
      <c r="J45" s="500">
        <v>583.1</v>
      </c>
      <c r="K45" s="500">
        <v>574.20000000000005</v>
      </c>
      <c r="L45" s="505">
        <v>1649.7</v>
      </c>
      <c r="N45" s="481">
        <f t="shared" si="2"/>
        <v>11216.8</v>
      </c>
      <c r="O45" s="482">
        <f t="shared" si="0"/>
        <v>233.82947675630601</v>
      </c>
      <c r="P45" s="482">
        <f t="shared" si="1"/>
        <v>17.986882827408156</v>
      </c>
    </row>
    <row r="46" spans="3:17" s="506" customFormat="1" ht="36" customHeight="1">
      <c r="C46" s="504" t="s">
        <v>256</v>
      </c>
      <c r="D46" s="500">
        <v>506.4</v>
      </c>
      <c r="E46" s="500">
        <v>468.1</v>
      </c>
      <c r="F46" s="501">
        <v>1390.5</v>
      </c>
      <c r="G46" s="500">
        <v>531.70000000000005</v>
      </c>
      <c r="H46" s="500">
        <v>495.4</v>
      </c>
      <c r="I46" s="505">
        <v>1437.8</v>
      </c>
      <c r="J46" s="500">
        <v>408.8</v>
      </c>
      <c r="K46" s="500">
        <v>362.4</v>
      </c>
      <c r="L46" s="505">
        <v>1207.2</v>
      </c>
      <c r="N46" s="507">
        <f t="shared" si="2"/>
        <v>7467.2999999999993</v>
      </c>
      <c r="O46" s="508">
        <f t="shared" si="0"/>
        <v>155.66604127579734</v>
      </c>
      <c r="P46" s="508">
        <f t="shared" si="1"/>
        <v>11.974310867369027</v>
      </c>
    </row>
    <row r="47" spans="3:17" ht="54" customHeight="1">
      <c r="C47" s="504" t="s">
        <v>134</v>
      </c>
      <c r="D47" s="500">
        <v>618</v>
      </c>
      <c r="E47" s="500">
        <v>576.79999999999995</v>
      </c>
      <c r="F47" s="501">
        <v>2060</v>
      </c>
      <c r="G47" s="500">
        <v>668.8</v>
      </c>
      <c r="H47" s="500">
        <v>622.20000000000005</v>
      </c>
      <c r="I47" s="505">
        <v>2463.4</v>
      </c>
      <c r="J47" s="500">
        <v>508</v>
      </c>
      <c r="K47" s="500">
        <v>478.6</v>
      </c>
      <c r="L47" s="505">
        <v>1188.0999999999999</v>
      </c>
      <c r="N47" s="481">
        <f t="shared" si="2"/>
        <v>9476</v>
      </c>
      <c r="O47" s="482">
        <f t="shared" si="0"/>
        <v>197.54012924744632</v>
      </c>
      <c r="P47" s="482">
        <f t="shared" si="1"/>
        <v>15.19539455749587</v>
      </c>
    </row>
    <row r="48" spans="3:17" ht="36" customHeight="1">
      <c r="C48" s="504" t="s">
        <v>257</v>
      </c>
      <c r="D48" s="500">
        <v>272.3</v>
      </c>
      <c r="E48" s="500">
        <v>267.2</v>
      </c>
      <c r="F48" s="501">
        <v>808</v>
      </c>
      <c r="G48" s="500">
        <v>355.1</v>
      </c>
      <c r="H48" s="500">
        <v>350</v>
      </c>
      <c r="I48" s="505">
        <v>1053.4000000000001</v>
      </c>
      <c r="J48" s="500">
        <v>266.7</v>
      </c>
      <c r="K48" s="500">
        <v>261.7</v>
      </c>
      <c r="L48" s="505">
        <v>791.6</v>
      </c>
      <c r="N48" s="481">
        <f t="shared" si="2"/>
        <v>4075.6000000000004</v>
      </c>
      <c r="O48" s="482">
        <f t="shared" si="0"/>
        <v>84.961434229726919</v>
      </c>
      <c r="P48" s="482">
        <f t="shared" si="1"/>
        <v>6.535494940748225</v>
      </c>
    </row>
    <row r="49" spans="3:16" ht="18" customHeight="1">
      <c r="C49" s="504" t="s">
        <v>258</v>
      </c>
      <c r="D49" s="500">
        <v>424.9</v>
      </c>
      <c r="E49" s="500">
        <v>416.8</v>
      </c>
      <c r="F49" s="501">
        <v>1507.2</v>
      </c>
      <c r="G49" s="500">
        <v>441.8</v>
      </c>
      <c r="H49" s="500">
        <v>432.9</v>
      </c>
      <c r="I49" s="505">
        <v>1656</v>
      </c>
      <c r="J49" s="500">
        <v>402.2</v>
      </c>
      <c r="K49" s="500">
        <v>395.3</v>
      </c>
      <c r="L49" s="505">
        <v>1308</v>
      </c>
      <c r="N49" s="481">
        <f t="shared" si="2"/>
        <v>6605.9999999999991</v>
      </c>
      <c r="O49" s="482">
        <f t="shared" si="0"/>
        <v>137.71106941838647</v>
      </c>
      <c r="P49" s="482">
        <f t="shared" si="1"/>
        <v>10.593159186029729</v>
      </c>
    </row>
    <row r="50" spans="3:16" ht="18" customHeight="1">
      <c r="C50" s="504" t="s">
        <v>142</v>
      </c>
      <c r="D50" s="500">
        <v>443.3</v>
      </c>
      <c r="E50" s="500">
        <v>436.8</v>
      </c>
      <c r="F50" s="501">
        <v>1672.6</v>
      </c>
      <c r="G50" s="500">
        <v>459.1</v>
      </c>
      <c r="H50" s="500">
        <v>452.1</v>
      </c>
      <c r="I50" s="505">
        <v>1774.3</v>
      </c>
      <c r="J50" s="500">
        <v>407.1</v>
      </c>
      <c r="K50" s="500">
        <v>401.6</v>
      </c>
      <c r="L50" s="505">
        <v>1438.8</v>
      </c>
      <c r="N50" s="481">
        <f t="shared" si="2"/>
        <v>6992.2000000000007</v>
      </c>
      <c r="O50" s="482">
        <f t="shared" si="0"/>
        <v>145.76193454242235</v>
      </c>
      <c r="P50" s="482">
        <f t="shared" si="1"/>
        <v>11.212456503263258</v>
      </c>
    </row>
    <row r="51" spans="3:16" ht="36" customHeight="1">
      <c r="C51" s="504" t="s">
        <v>133</v>
      </c>
      <c r="D51" s="500">
        <v>666.3</v>
      </c>
      <c r="E51" s="500">
        <v>662.4</v>
      </c>
      <c r="F51" s="501">
        <v>2751.5</v>
      </c>
      <c r="G51" s="500">
        <v>674.3</v>
      </c>
      <c r="H51" s="500">
        <v>669.6</v>
      </c>
      <c r="I51" s="505">
        <v>2764.1</v>
      </c>
      <c r="J51" s="500">
        <v>638.1</v>
      </c>
      <c r="K51" s="500">
        <v>637.1</v>
      </c>
      <c r="L51" s="505">
        <v>2706.8</v>
      </c>
      <c r="N51" s="481">
        <f t="shared" si="2"/>
        <v>10747.099999999999</v>
      </c>
      <c r="O51" s="482">
        <f t="shared" si="0"/>
        <v>224.03794037940378</v>
      </c>
      <c r="P51" s="482">
        <f t="shared" si="1"/>
        <v>17.233687721492597</v>
      </c>
    </row>
    <row r="52" spans="3:16" ht="36" customHeight="1">
      <c r="C52" s="504" t="s">
        <v>136</v>
      </c>
      <c r="D52" s="500">
        <v>547.20000000000005</v>
      </c>
      <c r="E52" s="500">
        <v>544</v>
      </c>
      <c r="F52" s="501">
        <v>2055</v>
      </c>
      <c r="G52" s="500">
        <v>558.5</v>
      </c>
      <c r="H52" s="500">
        <v>555.1</v>
      </c>
      <c r="I52" s="505">
        <v>2108.8000000000002</v>
      </c>
      <c r="J52" s="500">
        <v>516.29999999999995</v>
      </c>
      <c r="K52" s="500">
        <v>513.4</v>
      </c>
      <c r="L52" s="505">
        <v>1907.3</v>
      </c>
      <c r="N52" s="481">
        <f t="shared" si="2"/>
        <v>8621.4000000000015</v>
      </c>
      <c r="O52" s="482">
        <f t="shared" si="0"/>
        <v>179.72482801751099</v>
      </c>
      <c r="P52" s="482">
        <f t="shared" si="1"/>
        <v>13.824986770577768</v>
      </c>
    </row>
    <row r="53" spans="3:16" ht="36" customHeight="1">
      <c r="C53" s="504" t="s">
        <v>259</v>
      </c>
      <c r="D53" s="500">
        <v>486.5</v>
      </c>
      <c r="E53" s="500">
        <v>464.6</v>
      </c>
      <c r="F53" s="501">
        <v>1084.4000000000001</v>
      </c>
      <c r="G53" s="500">
        <v>508.9</v>
      </c>
      <c r="H53" s="500">
        <v>481.4</v>
      </c>
      <c r="I53" s="505">
        <v>1113.5</v>
      </c>
      <c r="J53" s="500">
        <v>438.7</v>
      </c>
      <c r="K53" s="500">
        <v>428.8</v>
      </c>
      <c r="L53" s="505">
        <v>1022.4</v>
      </c>
      <c r="N53" s="481">
        <f>D53*12+F53</f>
        <v>6922.4</v>
      </c>
      <c r="O53" s="482">
        <f>N53/$N$5*100</f>
        <v>144.30685845319991</v>
      </c>
      <c r="P53" s="482">
        <f>(D53*12+F53)/$P$5*100</f>
        <v>11.10052757332307</v>
      </c>
    </row>
    <row r="54" spans="3:16" ht="18" customHeight="1">
      <c r="C54" s="504" t="s">
        <v>260</v>
      </c>
      <c r="D54" s="511">
        <v>340.3</v>
      </c>
      <c r="E54" s="511">
        <v>316.10000000000002</v>
      </c>
      <c r="F54" s="512">
        <v>750.9</v>
      </c>
      <c r="G54" s="511">
        <v>348.2</v>
      </c>
      <c r="H54" s="511">
        <v>318.5</v>
      </c>
      <c r="I54" s="513">
        <v>783.9</v>
      </c>
      <c r="J54" s="511">
        <v>325.8</v>
      </c>
      <c r="K54" s="511">
        <v>311.8</v>
      </c>
      <c r="L54" s="513">
        <v>690.8</v>
      </c>
      <c r="N54" s="481">
        <f>D54*12+F54</f>
        <v>4834.5</v>
      </c>
      <c r="O54" s="482">
        <f>N54/$N$5*100</f>
        <v>100.78173858661663</v>
      </c>
      <c r="P54" s="482">
        <f>(D54*12+F54)/$P$5*100</f>
        <v>7.7524414297397408</v>
      </c>
    </row>
    <row r="55" spans="3:16" s="506" customFormat="1" ht="18" customHeight="1">
      <c r="C55" s="283" t="s">
        <v>245</v>
      </c>
      <c r="D55" s="283"/>
      <c r="E55" s="283"/>
      <c r="F55" s="283"/>
      <c r="G55" s="283"/>
      <c r="H55" s="283"/>
      <c r="I55" s="283"/>
      <c r="J55" s="283"/>
      <c r="K55" s="283"/>
      <c r="L55" s="283"/>
      <c r="N55" s="507"/>
      <c r="O55" s="508"/>
      <c r="P55" s="508"/>
    </row>
    <row r="56" spans="3:16" s="506" customFormat="1" ht="22.5" customHeight="1">
      <c r="C56" s="472"/>
      <c r="D56" s="472"/>
      <c r="E56" s="472"/>
      <c r="F56" s="472"/>
      <c r="G56" s="472"/>
      <c r="H56" s="472"/>
      <c r="I56" s="472"/>
      <c r="J56" s="472"/>
      <c r="K56" s="472"/>
      <c r="L56" s="472"/>
      <c r="N56" s="507"/>
      <c r="O56" s="508"/>
      <c r="P56" s="508"/>
    </row>
    <row r="57" spans="3:16" s="506" customFormat="1" ht="60" customHeight="1">
      <c r="C57" s="483" t="s">
        <v>261</v>
      </c>
      <c r="D57" s="483"/>
      <c r="E57" s="483"/>
      <c r="F57" s="483"/>
      <c r="G57" s="483"/>
      <c r="H57" s="483"/>
      <c r="I57" s="483"/>
      <c r="J57" s="483"/>
      <c r="K57" s="483"/>
      <c r="L57" s="483"/>
      <c r="N57" s="507"/>
      <c r="O57" s="508"/>
      <c r="P57" s="508"/>
    </row>
    <row r="58" spans="3:16" s="506" customFormat="1" ht="18" customHeight="1">
      <c r="C58" s="515" t="s">
        <v>220</v>
      </c>
      <c r="D58" s="516" t="s">
        <v>221</v>
      </c>
      <c r="E58" s="487"/>
      <c r="F58" s="488"/>
      <c r="G58" s="486" t="s">
        <v>222</v>
      </c>
      <c r="H58" s="487"/>
      <c r="I58" s="517"/>
      <c r="J58" s="486" t="s">
        <v>223</v>
      </c>
      <c r="K58" s="487"/>
      <c r="L58" s="487"/>
      <c r="N58" s="507"/>
      <c r="O58" s="508"/>
      <c r="P58" s="508"/>
    </row>
    <row r="59" spans="3:16" s="506" customFormat="1" ht="30" customHeight="1">
      <c r="C59" s="518"/>
      <c r="D59" s="334" t="s">
        <v>186</v>
      </c>
      <c r="E59" s="490"/>
      <c r="F59" s="336" t="s">
        <v>185</v>
      </c>
      <c r="G59" s="334" t="s">
        <v>186</v>
      </c>
      <c r="H59" s="519"/>
      <c r="I59" s="343" t="s">
        <v>185</v>
      </c>
      <c r="J59" s="334" t="s">
        <v>186</v>
      </c>
      <c r="K59" s="519"/>
      <c r="L59" s="332" t="s">
        <v>185</v>
      </c>
      <c r="N59" s="507"/>
      <c r="O59" s="508"/>
      <c r="P59" s="508"/>
    </row>
    <row r="60" spans="3:16" s="506" customFormat="1" ht="59.25" customHeight="1">
      <c r="C60" s="520"/>
      <c r="D60" s="496"/>
      <c r="E60" s="324" t="s">
        <v>184</v>
      </c>
      <c r="F60" s="495"/>
      <c r="G60" s="496"/>
      <c r="H60" s="317" t="s">
        <v>184</v>
      </c>
      <c r="I60" s="495"/>
      <c r="J60" s="496"/>
      <c r="K60" s="317" t="s">
        <v>184</v>
      </c>
      <c r="L60" s="497"/>
      <c r="N60" s="507"/>
      <c r="O60" s="508"/>
      <c r="P60" s="508"/>
    </row>
    <row r="61" spans="3:16" ht="18" customHeight="1">
      <c r="C61" s="504" t="s">
        <v>262</v>
      </c>
      <c r="D61" s="502">
        <v>347.4</v>
      </c>
      <c r="E61" s="502">
        <v>339.3</v>
      </c>
      <c r="F61" s="514">
        <v>974.5</v>
      </c>
      <c r="G61" s="502">
        <v>360.5</v>
      </c>
      <c r="H61" s="502">
        <v>351.5</v>
      </c>
      <c r="I61" s="503">
        <v>1028.5999999999999</v>
      </c>
      <c r="J61" s="502">
        <v>250.8</v>
      </c>
      <c r="K61" s="502">
        <v>249.3</v>
      </c>
      <c r="L61" s="503">
        <v>575.20000000000005</v>
      </c>
      <c r="N61" s="481">
        <f t="shared" ref="N61:N78" si="3">D61*12+F61</f>
        <v>5143.2999999999993</v>
      </c>
      <c r="O61" s="482">
        <f t="shared" ref="O61:O78" si="4">N61/$N$5*100</f>
        <v>107.21909526787574</v>
      </c>
      <c r="P61" s="482">
        <f t="shared" ref="P61:P78" si="5">(D61*12+F61)/$P$5*100</f>
        <v>8.2476227129135182</v>
      </c>
    </row>
    <row r="62" spans="3:16" ht="36" customHeight="1">
      <c r="C62" s="504" t="s">
        <v>263</v>
      </c>
      <c r="D62" s="500">
        <v>402.4</v>
      </c>
      <c r="E62" s="500">
        <v>368.5</v>
      </c>
      <c r="F62" s="501">
        <v>888.2</v>
      </c>
      <c r="G62" s="500">
        <v>456.6</v>
      </c>
      <c r="H62" s="500">
        <v>416.6</v>
      </c>
      <c r="I62" s="505">
        <v>1151.2</v>
      </c>
      <c r="J62" s="500">
        <v>342.2</v>
      </c>
      <c r="K62" s="500">
        <v>314.89999999999998</v>
      </c>
      <c r="L62" s="505">
        <v>595.79999999999995</v>
      </c>
      <c r="N62" s="481">
        <f t="shared" si="3"/>
        <v>5716.9999999999991</v>
      </c>
      <c r="O62" s="482">
        <f t="shared" si="4"/>
        <v>119.17865332499477</v>
      </c>
      <c r="P62" s="482">
        <f t="shared" si="5"/>
        <v>9.1675887173072894</v>
      </c>
    </row>
    <row r="63" spans="3:16" ht="36" customHeight="1">
      <c r="C63" s="504" t="s">
        <v>264</v>
      </c>
      <c r="D63" s="500">
        <v>371.5</v>
      </c>
      <c r="E63" s="500">
        <v>350.3</v>
      </c>
      <c r="F63" s="501">
        <v>754.4</v>
      </c>
      <c r="G63" s="500">
        <v>387.6</v>
      </c>
      <c r="H63" s="500">
        <v>363</v>
      </c>
      <c r="I63" s="505">
        <v>695.1</v>
      </c>
      <c r="J63" s="500">
        <v>349.1</v>
      </c>
      <c r="K63" s="500">
        <v>332.7</v>
      </c>
      <c r="L63" s="505">
        <v>837.1</v>
      </c>
      <c r="N63" s="481">
        <f t="shared" si="3"/>
        <v>5212.3999999999996</v>
      </c>
      <c r="O63" s="482">
        <f t="shared" si="4"/>
        <v>108.65957890348132</v>
      </c>
      <c r="P63" s="482">
        <f t="shared" si="5"/>
        <v>8.3584291464216403</v>
      </c>
    </row>
    <row r="64" spans="3:16" ht="18" customHeight="1">
      <c r="C64" s="504" t="s">
        <v>265</v>
      </c>
      <c r="D64" s="500">
        <v>363.8</v>
      </c>
      <c r="E64" s="500">
        <v>339.8</v>
      </c>
      <c r="F64" s="501">
        <v>727.5</v>
      </c>
      <c r="G64" s="500">
        <v>417.3</v>
      </c>
      <c r="H64" s="500">
        <v>385.7</v>
      </c>
      <c r="I64" s="505">
        <v>923.6</v>
      </c>
      <c r="J64" s="500">
        <v>321.8</v>
      </c>
      <c r="K64" s="500">
        <v>303.7</v>
      </c>
      <c r="L64" s="505">
        <v>573.29999999999995</v>
      </c>
      <c r="N64" s="481">
        <f t="shared" si="3"/>
        <v>5093.1000000000004</v>
      </c>
      <c r="O64" s="482">
        <f t="shared" si="4"/>
        <v>106.17260787992495</v>
      </c>
      <c r="P64" s="482">
        <f t="shared" si="5"/>
        <v>8.16712368307115</v>
      </c>
    </row>
    <row r="65" spans="3:16" ht="36" customHeight="1">
      <c r="C65" s="504" t="s">
        <v>266</v>
      </c>
      <c r="D65" s="500">
        <v>408</v>
      </c>
      <c r="E65" s="500">
        <v>394.7</v>
      </c>
      <c r="F65" s="501">
        <v>842.3</v>
      </c>
      <c r="G65" s="500">
        <v>454.5</v>
      </c>
      <c r="H65" s="500">
        <v>438.7</v>
      </c>
      <c r="I65" s="505">
        <v>889.7</v>
      </c>
      <c r="J65" s="500">
        <v>340.2</v>
      </c>
      <c r="K65" s="500">
        <v>330.7</v>
      </c>
      <c r="L65" s="505">
        <v>773.3</v>
      </c>
      <c r="N65" s="481">
        <f t="shared" si="3"/>
        <v>5738.3</v>
      </c>
      <c r="O65" s="482">
        <f t="shared" si="4"/>
        <v>119.62268084219305</v>
      </c>
      <c r="P65" s="482">
        <f t="shared" si="5"/>
        <v>9.2017446801686962</v>
      </c>
    </row>
    <row r="66" spans="3:16" ht="18" customHeight="1">
      <c r="C66" s="504" t="s">
        <v>267</v>
      </c>
      <c r="D66" s="500">
        <v>302.8</v>
      </c>
      <c r="E66" s="500">
        <v>280.39999999999998</v>
      </c>
      <c r="F66" s="501">
        <v>514.6</v>
      </c>
      <c r="G66" s="500">
        <v>317.60000000000002</v>
      </c>
      <c r="H66" s="500">
        <v>294.10000000000002</v>
      </c>
      <c r="I66" s="505">
        <v>559.6</v>
      </c>
      <c r="J66" s="500">
        <v>272.89999999999998</v>
      </c>
      <c r="K66" s="500">
        <v>252.8</v>
      </c>
      <c r="L66" s="505">
        <v>424.1</v>
      </c>
      <c r="N66" s="481">
        <f t="shared" si="3"/>
        <v>4148.2000000000007</v>
      </c>
      <c r="O66" s="482">
        <f t="shared" si="4"/>
        <v>86.474880133416733</v>
      </c>
      <c r="P66" s="482">
        <f t="shared" si="5"/>
        <v>6.6519138564166722</v>
      </c>
    </row>
    <row r="67" spans="3:16" ht="36" customHeight="1">
      <c r="C67" s="504" t="s">
        <v>268</v>
      </c>
      <c r="D67" s="500">
        <v>377</v>
      </c>
      <c r="E67" s="500">
        <v>342.7</v>
      </c>
      <c r="F67" s="501">
        <v>989.6</v>
      </c>
      <c r="G67" s="500">
        <v>411.4</v>
      </c>
      <c r="H67" s="500">
        <v>370.7</v>
      </c>
      <c r="I67" s="505">
        <v>1112.9000000000001</v>
      </c>
      <c r="J67" s="500">
        <v>313.8</v>
      </c>
      <c r="K67" s="500">
        <v>291.39999999999998</v>
      </c>
      <c r="L67" s="505">
        <v>763.2</v>
      </c>
      <c r="N67" s="481">
        <f t="shared" si="3"/>
        <v>5513.6</v>
      </c>
      <c r="O67" s="482">
        <f t="shared" si="4"/>
        <v>114.93850323118617</v>
      </c>
      <c r="P67" s="482">
        <f t="shared" si="5"/>
        <v>8.8414233254758585</v>
      </c>
    </row>
    <row r="68" spans="3:16" ht="18" customHeight="1">
      <c r="C68" s="504" t="s">
        <v>269</v>
      </c>
      <c r="D68" s="500">
        <v>327.10000000000002</v>
      </c>
      <c r="E68" s="500">
        <v>305.5</v>
      </c>
      <c r="F68" s="501">
        <v>1008.6</v>
      </c>
      <c r="G68" s="500">
        <v>390.1</v>
      </c>
      <c r="H68" s="500">
        <v>361.7</v>
      </c>
      <c r="I68" s="505">
        <v>1279.0999999999999</v>
      </c>
      <c r="J68" s="500">
        <v>289.8</v>
      </c>
      <c r="K68" s="500">
        <v>272.10000000000002</v>
      </c>
      <c r="L68" s="505">
        <v>847.9</v>
      </c>
      <c r="N68" s="481">
        <f t="shared" si="3"/>
        <v>4933.8</v>
      </c>
      <c r="O68" s="482">
        <f t="shared" si="4"/>
        <v>102.85178236397749</v>
      </c>
      <c r="P68" s="482">
        <f t="shared" si="5"/>
        <v>7.9116755664598069</v>
      </c>
    </row>
    <row r="69" spans="3:16" ht="18" customHeight="1">
      <c r="C69" s="504" t="s">
        <v>270</v>
      </c>
      <c r="D69" s="500">
        <v>409.5</v>
      </c>
      <c r="E69" s="500">
        <v>375.5</v>
      </c>
      <c r="F69" s="501">
        <v>1540.8</v>
      </c>
      <c r="G69" s="500">
        <v>452.8</v>
      </c>
      <c r="H69" s="500">
        <v>414.6</v>
      </c>
      <c r="I69" s="505">
        <v>1851.3</v>
      </c>
      <c r="J69" s="500">
        <v>351.6</v>
      </c>
      <c r="K69" s="500">
        <v>323.10000000000002</v>
      </c>
      <c r="L69" s="505">
        <v>1125.5999999999999</v>
      </c>
      <c r="N69" s="481">
        <f t="shared" si="3"/>
        <v>6454.8</v>
      </c>
      <c r="O69" s="482">
        <f t="shared" si="4"/>
        <v>134.55909943714821</v>
      </c>
      <c r="P69" s="482">
        <f t="shared" si="5"/>
        <v>10.350699956703711</v>
      </c>
    </row>
    <row r="70" spans="3:16" ht="18" customHeight="1">
      <c r="C70" s="504" t="s">
        <v>148</v>
      </c>
      <c r="D70" s="500">
        <v>238.2</v>
      </c>
      <c r="E70" s="500">
        <v>226.3</v>
      </c>
      <c r="F70" s="501">
        <v>357.4</v>
      </c>
      <c r="G70" s="500">
        <v>280.10000000000002</v>
      </c>
      <c r="H70" s="500">
        <v>256.89999999999998</v>
      </c>
      <c r="I70" s="505">
        <v>589.6</v>
      </c>
      <c r="J70" s="500">
        <v>230.6</v>
      </c>
      <c r="K70" s="500">
        <v>220.7</v>
      </c>
      <c r="L70" s="505">
        <v>315.3</v>
      </c>
      <c r="N70" s="481">
        <f t="shared" si="3"/>
        <v>3215.7999999999997</v>
      </c>
      <c r="O70" s="482">
        <f t="shared" si="4"/>
        <v>67.037731915780697</v>
      </c>
      <c r="P70" s="482">
        <f t="shared" si="5"/>
        <v>5.1567486089062076</v>
      </c>
    </row>
    <row r="71" spans="3:16" ht="18" customHeight="1">
      <c r="C71" s="504" t="s">
        <v>271</v>
      </c>
      <c r="D71" s="500">
        <v>326.89999999999998</v>
      </c>
      <c r="E71" s="500">
        <v>303.89999999999998</v>
      </c>
      <c r="F71" s="501">
        <v>835.7</v>
      </c>
      <c r="G71" s="500">
        <v>450.3</v>
      </c>
      <c r="H71" s="500">
        <v>418</v>
      </c>
      <c r="I71" s="505">
        <v>1420.4</v>
      </c>
      <c r="J71" s="500">
        <v>318.10000000000002</v>
      </c>
      <c r="K71" s="500">
        <v>295.8</v>
      </c>
      <c r="L71" s="505">
        <v>793.9</v>
      </c>
      <c r="N71" s="481">
        <f t="shared" si="3"/>
        <v>4758.5</v>
      </c>
      <c r="O71" s="482">
        <f t="shared" si="4"/>
        <v>99.197415051073591</v>
      </c>
      <c r="P71" s="482">
        <f t="shared" si="5"/>
        <v>7.6305703885441218</v>
      </c>
    </row>
    <row r="72" spans="3:16" ht="18" customHeight="1">
      <c r="C72" s="504" t="s">
        <v>272</v>
      </c>
      <c r="D72" s="500">
        <v>273.8</v>
      </c>
      <c r="E72" s="500">
        <v>255.7</v>
      </c>
      <c r="F72" s="501">
        <v>384.3</v>
      </c>
      <c r="G72" s="500">
        <v>318.7</v>
      </c>
      <c r="H72" s="500">
        <v>288.39999999999998</v>
      </c>
      <c r="I72" s="505">
        <v>539</v>
      </c>
      <c r="J72" s="500">
        <v>256.2</v>
      </c>
      <c r="K72" s="500">
        <v>242.8</v>
      </c>
      <c r="L72" s="505">
        <v>323.39999999999998</v>
      </c>
      <c r="N72" s="481">
        <f t="shared" si="3"/>
        <v>3669.9000000000005</v>
      </c>
      <c r="O72" s="482">
        <f t="shared" si="4"/>
        <v>76.504065040650417</v>
      </c>
      <c r="P72" s="482">
        <f t="shared" si="5"/>
        <v>5.8849280800500319</v>
      </c>
    </row>
    <row r="73" spans="3:16" ht="18" customHeight="1">
      <c r="C73" s="504" t="s">
        <v>273</v>
      </c>
      <c r="D73" s="500">
        <v>341.7</v>
      </c>
      <c r="E73" s="500">
        <v>315</v>
      </c>
      <c r="F73" s="501">
        <v>1008.5</v>
      </c>
      <c r="G73" s="500">
        <v>417.5</v>
      </c>
      <c r="H73" s="500">
        <v>380</v>
      </c>
      <c r="I73" s="505">
        <v>1368.5</v>
      </c>
      <c r="J73" s="500">
        <v>285.89999999999998</v>
      </c>
      <c r="K73" s="500">
        <v>267.2</v>
      </c>
      <c r="L73" s="505">
        <v>743.5</v>
      </c>
      <c r="N73" s="481">
        <f t="shared" si="3"/>
        <v>5108.8999999999996</v>
      </c>
      <c r="O73" s="482">
        <f t="shared" si="4"/>
        <v>106.50198040441943</v>
      </c>
      <c r="P73" s="482">
        <f t="shared" si="5"/>
        <v>8.1924600311091869</v>
      </c>
    </row>
    <row r="74" spans="3:16" ht="36" customHeight="1">
      <c r="C74" s="504" t="s">
        <v>274</v>
      </c>
      <c r="D74" s="500">
        <v>322.7</v>
      </c>
      <c r="E74" s="500">
        <v>302.2</v>
      </c>
      <c r="F74" s="501">
        <v>910.5</v>
      </c>
      <c r="G74" s="500">
        <v>411.3</v>
      </c>
      <c r="H74" s="500">
        <v>382.6</v>
      </c>
      <c r="I74" s="505">
        <v>1374</v>
      </c>
      <c r="J74" s="500">
        <v>276.7</v>
      </c>
      <c r="K74" s="500">
        <v>260.5</v>
      </c>
      <c r="L74" s="505">
        <v>670.1</v>
      </c>
      <c r="N74" s="481">
        <f t="shared" si="3"/>
        <v>4782.8999999999996</v>
      </c>
      <c r="O74" s="482">
        <f t="shared" si="4"/>
        <v>99.706066291432137</v>
      </c>
      <c r="P74" s="482">
        <f t="shared" si="5"/>
        <v>7.6696974070332411</v>
      </c>
    </row>
    <row r="75" spans="3:16" ht="18" customHeight="1">
      <c r="C75" s="504" t="s">
        <v>275</v>
      </c>
      <c r="D75" s="500">
        <v>323.5</v>
      </c>
      <c r="E75" s="500">
        <v>303.3</v>
      </c>
      <c r="F75" s="501">
        <v>963.5</v>
      </c>
      <c r="G75" s="500">
        <v>386.4</v>
      </c>
      <c r="H75" s="500">
        <v>361.2</v>
      </c>
      <c r="I75" s="505">
        <v>1238.0999999999999</v>
      </c>
      <c r="J75" s="500">
        <v>291.10000000000002</v>
      </c>
      <c r="K75" s="500">
        <v>273.39999999999998</v>
      </c>
      <c r="L75" s="505">
        <v>821.8</v>
      </c>
      <c r="N75" s="481">
        <f t="shared" si="3"/>
        <v>4845.5</v>
      </c>
      <c r="O75" s="482">
        <f t="shared" si="4"/>
        <v>101.01104857202418</v>
      </c>
      <c r="P75" s="482">
        <f t="shared" si="5"/>
        <v>7.7700806593864762</v>
      </c>
    </row>
    <row r="76" spans="3:16" ht="36" customHeight="1">
      <c r="C76" s="504" t="s">
        <v>276</v>
      </c>
      <c r="D76" s="500">
        <v>325.89999999999998</v>
      </c>
      <c r="E76" s="500">
        <v>297.8</v>
      </c>
      <c r="F76" s="501">
        <v>1062.3</v>
      </c>
      <c r="G76" s="500">
        <v>366.9</v>
      </c>
      <c r="H76" s="500">
        <v>331.6</v>
      </c>
      <c r="I76" s="505">
        <v>1276.3</v>
      </c>
      <c r="J76" s="500">
        <v>267.7</v>
      </c>
      <c r="K76" s="500">
        <v>249.8</v>
      </c>
      <c r="L76" s="505">
        <v>757.7</v>
      </c>
      <c r="N76" s="481">
        <f t="shared" si="3"/>
        <v>4973.0999999999995</v>
      </c>
      <c r="O76" s="482">
        <f t="shared" si="4"/>
        <v>103.6710444027517</v>
      </c>
      <c r="P76" s="482">
        <f t="shared" si="5"/>
        <v>7.9746957232885922</v>
      </c>
    </row>
    <row r="77" spans="3:16" s="506" customFormat="1" ht="36" customHeight="1">
      <c r="C77" s="504" t="s">
        <v>277</v>
      </c>
      <c r="D77" s="500">
        <v>330.9</v>
      </c>
      <c r="E77" s="500">
        <v>309.2</v>
      </c>
      <c r="F77" s="501">
        <v>991.7</v>
      </c>
      <c r="G77" s="500">
        <v>396.3</v>
      </c>
      <c r="H77" s="500">
        <v>367.5</v>
      </c>
      <c r="I77" s="505">
        <v>1252.8</v>
      </c>
      <c r="J77" s="500">
        <v>283.2</v>
      </c>
      <c r="K77" s="500">
        <v>266.60000000000002</v>
      </c>
      <c r="L77" s="505">
        <v>801.1</v>
      </c>
      <c r="N77" s="507">
        <f t="shared" si="3"/>
        <v>4962.5</v>
      </c>
      <c r="O77" s="508">
        <f t="shared" si="4"/>
        <v>103.4500729622681</v>
      </c>
      <c r="P77" s="508">
        <f t="shared" si="5"/>
        <v>7.9576979201744686</v>
      </c>
    </row>
    <row r="78" spans="3:16" s="506" customFormat="1" ht="18" customHeight="1">
      <c r="C78" s="504" t="s">
        <v>278</v>
      </c>
      <c r="D78" s="500">
        <v>295.2</v>
      </c>
      <c r="E78" s="500">
        <v>281.60000000000002</v>
      </c>
      <c r="F78" s="501">
        <v>621.9</v>
      </c>
      <c r="G78" s="500">
        <v>304.10000000000002</v>
      </c>
      <c r="H78" s="500">
        <v>289.2</v>
      </c>
      <c r="I78" s="505">
        <v>641.1</v>
      </c>
      <c r="J78" s="500">
        <v>265.3</v>
      </c>
      <c r="K78" s="500">
        <v>256.39999999999998</v>
      </c>
      <c r="L78" s="505">
        <v>557.5</v>
      </c>
      <c r="N78" s="507">
        <f t="shared" si="3"/>
        <v>4164.2999999999993</v>
      </c>
      <c r="O78" s="508">
        <f t="shared" si="4"/>
        <v>86.810506566604118</v>
      </c>
      <c r="P78" s="508">
        <f t="shared" si="5"/>
        <v>6.6777312743541621</v>
      </c>
    </row>
    <row r="79" spans="3:16" ht="36" customHeight="1">
      <c r="C79" s="504" t="s">
        <v>279</v>
      </c>
      <c r="D79" s="500">
        <v>337</v>
      </c>
      <c r="E79" s="500">
        <v>300.60000000000002</v>
      </c>
      <c r="F79" s="501">
        <v>866.6</v>
      </c>
      <c r="G79" s="500">
        <v>358.6</v>
      </c>
      <c r="H79" s="500">
        <v>316.7</v>
      </c>
      <c r="I79" s="505">
        <v>944.2</v>
      </c>
      <c r="J79" s="500">
        <v>269.39999999999998</v>
      </c>
      <c r="K79" s="500">
        <v>250.3</v>
      </c>
      <c r="L79" s="505">
        <v>624.1</v>
      </c>
      <c r="N79" s="481">
        <f>D79*12+F79</f>
        <v>4910.6000000000004</v>
      </c>
      <c r="O79" s="482">
        <f>N79/$N$5*100</f>
        <v>102.36814675839068</v>
      </c>
      <c r="P79" s="482">
        <f>(D79*12+F79)/$P$5*100</f>
        <v>7.8744728275685123</v>
      </c>
    </row>
    <row r="80" spans="3:16" ht="18" customHeight="1">
      <c r="C80" s="504" t="s">
        <v>280</v>
      </c>
      <c r="D80" s="500">
        <v>271.10000000000002</v>
      </c>
      <c r="E80" s="500">
        <v>261.60000000000002</v>
      </c>
      <c r="F80" s="501">
        <v>166.1</v>
      </c>
      <c r="G80" s="500">
        <v>274.7</v>
      </c>
      <c r="H80" s="500">
        <v>265.7</v>
      </c>
      <c r="I80" s="505">
        <v>157.19999999999999</v>
      </c>
      <c r="J80" s="500">
        <v>267.10000000000002</v>
      </c>
      <c r="K80" s="500">
        <v>257</v>
      </c>
      <c r="L80" s="505">
        <v>175.8</v>
      </c>
      <c r="N80" s="481">
        <f>D80*12+F80</f>
        <v>3419.3</v>
      </c>
      <c r="O80" s="482">
        <f>N80/$N$5*100</f>
        <v>71.279966645820309</v>
      </c>
      <c r="P80" s="482">
        <f>(D80*12+F80)/$P$5*100</f>
        <v>5.4830743573707927</v>
      </c>
    </row>
    <row r="81" spans="3:16" ht="18" customHeight="1">
      <c r="C81" s="504" t="s">
        <v>281</v>
      </c>
      <c r="D81" s="500">
        <v>267</v>
      </c>
      <c r="E81" s="500">
        <v>251</v>
      </c>
      <c r="F81" s="501">
        <v>405.6</v>
      </c>
      <c r="G81" s="500">
        <v>309.7</v>
      </c>
      <c r="H81" s="500">
        <v>287.60000000000002</v>
      </c>
      <c r="I81" s="505">
        <v>563.5</v>
      </c>
      <c r="J81" s="500">
        <v>225</v>
      </c>
      <c r="K81" s="500">
        <v>214.9</v>
      </c>
      <c r="L81" s="505">
        <v>249.9</v>
      </c>
      <c r="N81" s="481">
        <f>D81*12+F81</f>
        <v>3609.6</v>
      </c>
      <c r="O81" s="482">
        <f>N81/$N$5*100</f>
        <v>75.247029393370852</v>
      </c>
      <c r="P81" s="482">
        <f>(D81*12+F81)/$P$5*100</f>
        <v>5.7882330302592964</v>
      </c>
    </row>
    <row r="82" spans="3:16" ht="36" customHeight="1">
      <c r="C82" s="504" t="s">
        <v>282</v>
      </c>
      <c r="D82" s="511">
        <v>351.8</v>
      </c>
      <c r="E82" s="511">
        <v>334.7</v>
      </c>
      <c r="F82" s="512">
        <v>935.5</v>
      </c>
      <c r="G82" s="511">
        <v>370.7</v>
      </c>
      <c r="H82" s="511">
        <v>351.5</v>
      </c>
      <c r="I82" s="513">
        <v>1006.2</v>
      </c>
      <c r="J82" s="511">
        <v>284.3</v>
      </c>
      <c r="K82" s="511">
        <v>274.7</v>
      </c>
      <c r="L82" s="513">
        <v>683.4</v>
      </c>
      <c r="N82" s="481">
        <f>D82*12+F82</f>
        <v>5157.1000000000004</v>
      </c>
      <c r="O82" s="482">
        <f>N82/$N$5*100</f>
        <v>107.50677506775068</v>
      </c>
      <c r="P82" s="482">
        <f>(D82*12+F82)/$P$5*100</f>
        <v>8.2697519282885139</v>
      </c>
    </row>
    <row r="83" spans="3:16" ht="22.5" customHeight="1">
      <c r="C83" s="283" t="s">
        <v>245</v>
      </c>
      <c r="D83" s="283"/>
      <c r="E83" s="283"/>
      <c r="F83" s="283"/>
      <c r="G83" s="283"/>
      <c r="H83" s="283"/>
      <c r="I83" s="283"/>
      <c r="J83" s="283"/>
      <c r="K83" s="283"/>
      <c r="L83" s="283"/>
    </row>
    <row r="84" spans="3:16" ht="22.5" customHeight="1">
      <c r="C84" s="284"/>
      <c r="D84" s="284"/>
      <c r="E84" s="284"/>
      <c r="F84" s="284"/>
      <c r="G84" s="284"/>
      <c r="H84" s="284"/>
      <c r="I84" s="284"/>
      <c r="J84" s="284"/>
      <c r="K84" s="284"/>
      <c r="L84" s="284"/>
    </row>
    <row r="85" spans="3:16" ht="60" customHeight="1">
      <c r="C85" s="483" t="s">
        <v>283</v>
      </c>
      <c r="D85" s="483"/>
      <c r="E85" s="483"/>
      <c r="F85" s="483"/>
      <c r="G85" s="483"/>
      <c r="H85" s="483"/>
      <c r="I85" s="483"/>
      <c r="J85" s="483"/>
      <c r="K85" s="483"/>
      <c r="L85" s="483"/>
    </row>
    <row r="86" spans="3:16" ht="18" customHeight="1">
      <c r="C86" s="521" t="s">
        <v>220</v>
      </c>
      <c r="D86" s="486" t="s">
        <v>221</v>
      </c>
      <c r="E86" s="487"/>
      <c r="F86" s="517"/>
      <c r="G86" s="486" t="s">
        <v>222</v>
      </c>
      <c r="H86" s="487"/>
      <c r="I86" s="488"/>
      <c r="J86" s="486" t="s">
        <v>223</v>
      </c>
      <c r="K86" s="487"/>
      <c r="L86" s="522"/>
    </row>
    <row r="87" spans="3:16" ht="30" customHeight="1">
      <c r="C87" s="523"/>
      <c r="D87" s="362" t="s">
        <v>186</v>
      </c>
      <c r="E87" s="519"/>
      <c r="F87" s="336" t="s">
        <v>185</v>
      </c>
      <c r="G87" s="334" t="s">
        <v>186</v>
      </c>
      <c r="H87" s="490"/>
      <c r="I87" s="336" t="s">
        <v>185</v>
      </c>
      <c r="J87" s="334" t="s">
        <v>186</v>
      </c>
      <c r="K87" s="491"/>
      <c r="L87" s="432" t="s">
        <v>185</v>
      </c>
    </row>
    <row r="88" spans="3:16" ht="61.5" customHeight="1">
      <c r="C88" s="524"/>
      <c r="D88" s="525"/>
      <c r="E88" s="324" t="s">
        <v>184</v>
      </c>
      <c r="F88" s="495"/>
      <c r="G88" s="496"/>
      <c r="H88" s="317" t="s">
        <v>184</v>
      </c>
      <c r="I88" s="495"/>
      <c r="J88" s="496"/>
      <c r="K88" s="317" t="s">
        <v>184</v>
      </c>
      <c r="L88" s="526"/>
    </row>
    <row r="89" spans="3:16" ht="36" customHeight="1">
      <c r="C89" s="504" t="s">
        <v>284</v>
      </c>
      <c r="D89" s="502">
        <v>377.7</v>
      </c>
      <c r="E89" s="502">
        <v>355.6</v>
      </c>
      <c r="F89" s="514">
        <v>1110.5999999999999</v>
      </c>
      <c r="G89" s="502">
        <v>399.4</v>
      </c>
      <c r="H89" s="502">
        <v>374.9</v>
      </c>
      <c r="I89" s="503">
        <v>1302.2</v>
      </c>
      <c r="J89" s="502">
        <v>326</v>
      </c>
      <c r="K89" s="502">
        <v>309.5</v>
      </c>
      <c r="L89" s="503">
        <v>654.20000000000005</v>
      </c>
      <c r="M89" s="477"/>
      <c r="N89" s="481">
        <f t="shared" ref="N89:N104" si="6">D89*12+F89</f>
        <v>5643</v>
      </c>
      <c r="O89" s="482">
        <f t="shared" ref="O89:O104" si="7">N89/$N$5*100</f>
        <v>117.6360225140713</v>
      </c>
      <c r="P89" s="482">
        <f t="shared" ref="P89:P104" si="8">(D89*12+F89)/$P$5*100</f>
        <v>9.0489248087747143</v>
      </c>
    </row>
    <row r="90" spans="3:16" ht="36" customHeight="1">
      <c r="C90" s="504" t="s">
        <v>285</v>
      </c>
      <c r="D90" s="500">
        <v>360.3</v>
      </c>
      <c r="E90" s="500">
        <v>328.9</v>
      </c>
      <c r="F90" s="501">
        <v>1011.3</v>
      </c>
      <c r="G90" s="500">
        <v>369.3</v>
      </c>
      <c r="H90" s="500">
        <v>336.9</v>
      </c>
      <c r="I90" s="505">
        <v>1050.8</v>
      </c>
      <c r="J90" s="500">
        <v>276.39999999999998</v>
      </c>
      <c r="K90" s="500">
        <v>254</v>
      </c>
      <c r="L90" s="505">
        <v>641.70000000000005</v>
      </c>
      <c r="N90" s="481">
        <f t="shared" si="6"/>
        <v>5334.9000000000005</v>
      </c>
      <c r="O90" s="482">
        <f t="shared" si="7"/>
        <v>111.21325828642902</v>
      </c>
      <c r="P90" s="482">
        <f t="shared" si="8"/>
        <v>8.5548660220330017</v>
      </c>
    </row>
    <row r="91" spans="3:16" ht="72" customHeight="1">
      <c r="C91" s="504" t="s">
        <v>286</v>
      </c>
      <c r="D91" s="500">
        <v>400</v>
      </c>
      <c r="E91" s="500">
        <v>371.9</v>
      </c>
      <c r="F91" s="501">
        <v>1404.3</v>
      </c>
      <c r="G91" s="500">
        <v>407.3</v>
      </c>
      <c r="H91" s="500">
        <v>378.7</v>
      </c>
      <c r="I91" s="505">
        <v>1452.5</v>
      </c>
      <c r="J91" s="500">
        <v>346.1</v>
      </c>
      <c r="K91" s="500">
        <v>321.60000000000002</v>
      </c>
      <c r="L91" s="505">
        <v>1050.4000000000001</v>
      </c>
      <c r="N91" s="481">
        <f t="shared" si="6"/>
        <v>6204.3</v>
      </c>
      <c r="O91" s="482">
        <f t="shared" si="7"/>
        <v>129.3370856785491</v>
      </c>
      <c r="P91" s="482">
        <f t="shared" si="8"/>
        <v>9.9490065906576231</v>
      </c>
    </row>
    <row r="92" spans="3:16" ht="36" customHeight="1">
      <c r="C92" s="504" t="s">
        <v>287</v>
      </c>
      <c r="D92" s="500">
        <v>400</v>
      </c>
      <c r="E92" s="500">
        <v>355</v>
      </c>
      <c r="F92" s="501">
        <v>1565.9</v>
      </c>
      <c r="G92" s="500">
        <v>442.4</v>
      </c>
      <c r="H92" s="500">
        <v>390.2</v>
      </c>
      <c r="I92" s="505">
        <v>1803.8</v>
      </c>
      <c r="J92" s="500">
        <v>330.5</v>
      </c>
      <c r="K92" s="500">
        <v>297.3</v>
      </c>
      <c r="L92" s="505">
        <v>1175.2</v>
      </c>
      <c r="N92" s="481">
        <f t="shared" si="6"/>
        <v>6365.9</v>
      </c>
      <c r="O92" s="482">
        <f t="shared" si="7"/>
        <v>132.70585782780904</v>
      </c>
      <c r="P92" s="482">
        <f t="shared" si="8"/>
        <v>10.208142909831466</v>
      </c>
    </row>
    <row r="93" spans="3:16" ht="36" customHeight="1">
      <c r="C93" s="504" t="s">
        <v>288</v>
      </c>
      <c r="D93" s="500">
        <v>337.8</v>
      </c>
      <c r="E93" s="500">
        <v>334.5</v>
      </c>
      <c r="F93" s="501">
        <v>638.79999999999995</v>
      </c>
      <c r="G93" s="500">
        <v>521.70000000000005</v>
      </c>
      <c r="H93" s="500">
        <v>511.3</v>
      </c>
      <c r="I93" s="505">
        <v>938.9</v>
      </c>
      <c r="J93" s="500">
        <v>288.3</v>
      </c>
      <c r="K93" s="500">
        <v>286.8</v>
      </c>
      <c r="L93" s="505">
        <v>558</v>
      </c>
      <c r="N93" s="481">
        <f t="shared" si="6"/>
        <v>4692.4000000000005</v>
      </c>
      <c r="O93" s="482">
        <f t="shared" si="7"/>
        <v>97.819470502397337</v>
      </c>
      <c r="P93" s="482">
        <f t="shared" si="8"/>
        <v>7.5245746540305651</v>
      </c>
    </row>
    <row r="94" spans="3:16" ht="36" customHeight="1">
      <c r="C94" s="504" t="s">
        <v>289</v>
      </c>
      <c r="D94" s="500">
        <v>386.2</v>
      </c>
      <c r="E94" s="500">
        <v>358.1</v>
      </c>
      <c r="F94" s="501">
        <v>1160.0999999999999</v>
      </c>
      <c r="G94" s="500">
        <v>399</v>
      </c>
      <c r="H94" s="500">
        <v>370</v>
      </c>
      <c r="I94" s="505">
        <v>1214</v>
      </c>
      <c r="J94" s="500">
        <v>321</v>
      </c>
      <c r="K94" s="500">
        <v>297</v>
      </c>
      <c r="L94" s="505">
        <v>884.8</v>
      </c>
      <c r="N94" s="481">
        <f t="shared" si="6"/>
        <v>5794.5</v>
      </c>
      <c r="O94" s="482">
        <f t="shared" si="7"/>
        <v>120.79424640400249</v>
      </c>
      <c r="P94" s="482">
        <f t="shared" si="8"/>
        <v>9.2918651080001933</v>
      </c>
    </row>
    <row r="95" spans="3:16" ht="36" customHeight="1">
      <c r="C95" s="504" t="s">
        <v>290</v>
      </c>
      <c r="D95" s="500">
        <v>263.60000000000002</v>
      </c>
      <c r="E95" s="500">
        <v>248.4</v>
      </c>
      <c r="F95" s="501">
        <v>550.6</v>
      </c>
      <c r="G95" s="500">
        <v>282.39999999999998</v>
      </c>
      <c r="H95" s="500">
        <v>264.8</v>
      </c>
      <c r="I95" s="505">
        <v>621.4</v>
      </c>
      <c r="J95" s="500">
        <v>252.6</v>
      </c>
      <c r="K95" s="500">
        <v>238.9</v>
      </c>
      <c r="L95" s="505">
        <v>509.1</v>
      </c>
      <c r="N95" s="481">
        <f t="shared" si="6"/>
        <v>3713.8</v>
      </c>
      <c r="O95" s="482">
        <f t="shared" si="7"/>
        <v>77.419220346049627</v>
      </c>
      <c r="P95" s="482">
        <f t="shared" si="8"/>
        <v>5.9553246420038164</v>
      </c>
    </row>
    <row r="96" spans="3:16" ht="18" customHeight="1">
      <c r="C96" s="504" t="s">
        <v>291</v>
      </c>
      <c r="D96" s="500">
        <v>284.10000000000002</v>
      </c>
      <c r="E96" s="500">
        <v>264.8</v>
      </c>
      <c r="F96" s="501">
        <v>490.3</v>
      </c>
      <c r="G96" s="500">
        <v>309.2</v>
      </c>
      <c r="H96" s="500">
        <v>287</v>
      </c>
      <c r="I96" s="505">
        <v>549</v>
      </c>
      <c r="J96" s="500">
        <v>273</v>
      </c>
      <c r="K96" s="500">
        <v>255</v>
      </c>
      <c r="L96" s="505">
        <v>464.6</v>
      </c>
      <c r="N96" s="481">
        <f t="shared" si="6"/>
        <v>3899.5000000000005</v>
      </c>
      <c r="O96" s="482">
        <f t="shared" si="7"/>
        <v>81.290389826975201</v>
      </c>
      <c r="P96" s="482">
        <f t="shared" si="8"/>
        <v>6.2531069097673235</v>
      </c>
    </row>
    <row r="97" spans="3:16" ht="18" customHeight="1">
      <c r="C97" s="504" t="s">
        <v>292</v>
      </c>
      <c r="D97" s="500">
        <v>222.5</v>
      </c>
      <c r="E97" s="500">
        <v>210.8</v>
      </c>
      <c r="F97" s="501">
        <v>513.6</v>
      </c>
      <c r="G97" s="500">
        <v>239.4</v>
      </c>
      <c r="H97" s="500">
        <v>221.3</v>
      </c>
      <c r="I97" s="505">
        <v>391.5</v>
      </c>
      <c r="J97" s="500">
        <v>219.8</v>
      </c>
      <c r="K97" s="500">
        <v>209.1</v>
      </c>
      <c r="L97" s="505">
        <v>533.1</v>
      </c>
      <c r="N97" s="481">
        <f t="shared" si="6"/>
        <v>3183.6</v>
      </c>
      <c r="O97" s="482">
        <f t="shared" si="7"/>
        <v>66.366479049405882</v>
      </c>
      <c r="P97" s="482">
        <f t="shared" si="8"/>
        <v>5.1051137730312206</v>
      </c>
    </row>
    <row r="98" spans="3:16" ht="54" customHeight="1">
      <c r="C98" s="504" t="s">
        <v>154</v>
      </c>
      <c r="D98" s="500">
        <v>235.8</v>
      </c>
      <c r="E98" s="500">
        <v>219.4</v>
      </c>
      <c r="F98" s="501">
        <v>339.9</v>
      </c>
      <c r="G98" s="500">
        <v>274.89999999999998</v>
      </c>
      <c r="H98" s="500">
        <v>255.1</v>
      </c>
      <c r="I98" s="505">
        <v>469</v>
      </c>
      <c r="J98" s="500">
        <v>232.2</v>
      </c>
      <c r="K98" s="500">
        <v>216.1</v>
      </c>
      <c r="L98" s="505">
        <v>328</v>
      </c>
      <c r="N98" s="481">
        <f t="shared" si="6"/>
        <v>3169.5000000000005</v>
      </c>
      <c r="O98" s="482">
        <f t="shared" si="7"/>
        <v>66.072545340838033</v>
      </c>
      <c r="P98" s="482">
        <f t="shared" si="8"/>
        <v>5.0825034877567719</v>
      </c>
    </row>
    <row r="99" spans="3:16" ht="18" customHeight="1">
      <c r="C99" s="504" t="s">
        <v>293</v>
      </c>
      <c r="D99" s="500">
        <v>309.39999999999998</v>
      </c>
      <c r="E99" s="500">
        <v>305.10000000000002</v>
      </c>
      <c r="F99" s="501">
        <v>84.6</v>
      </c>
      <c r="G99" s="500">
        <v>377.8</v>
      </c>
      <c r="H99" s="500">
        <v>373.3</v>
      </c>
      <c r="I99" s="505">
        <v>86.9</v>
      </c>
      <c r="J99" s="500">
        <v>272.60000000000002</v>
      </c>
      <c r="K99" s="500">
        <v>268.3</v>
      </c>
      <c r="L99" s="505">
        <v>83.3</v>
      </c>
      <c r="N99" s="481">
        <f t="shared" si="6"/>
        <v>3797.3999999999996</v>
      </c>
      <c r="O99" s="482">
        <f t="shared" si="7"/>
        <v>79.161976235146952</v>
      </c>
      <c r="P99" s="482">
        <f t="shared" si="8"/>
        <v>6.0893827873189972</v>
      </c>
    </row>
    <row r="100" spans="3:16" ht="54" customHeight="1">
      <c r="C100" s="504" t="s">
        <v>150</v>
      </c>
      <c r="D100" s="500">
        <v>255.3</v>
      </c>
      <c r="E100" s="500">
        <v>242.8</v>
      </c>
      <c r="F100" s="501">
        <v>142.30000000000001</v>
      </c>
      <c r="G100" s="500">
        <v>248.8</v>
      </c>
      <c r="H100" s="500">
        <v>229.8</v>
      </c>
      <c r="I100" s="505">
        <v>257.39999999999998</v>
      </c>
      <c r="J100" s="500">
        <v>256.89999999999998</v>
      </c>
      <c r="K100" s="500">
        <v>245.8</v>
      </c>
      <c r="L100" s="505">
        <v>115.8</v>
      </c>
      <c r="N100" s="481">
        <f t="shared" si="6"/>
        <v>3205.9000000000005</v>
      </c>
      <c r="O100" s="482">
        <f t="shared" si="7"/>
        <v>66.831352928913915</v>
      </c>
      <c r="P100" s="482">
        <f t="shared" si="8"/>
        <v>5.1408733022241471</v>
      </c>
    </row>
    <row r="101" spans="3:16" ht="36" customHeight="1">
      <c r="C101" s="504" t="s">
        <v>294</v>
      </c>
      <c r="D101" s="500">
        <v>222.6</v>
      </c>
      <c r="E101" s="500">
        <v>203.8</v>
      </c>
      <c r="F101" s="501">
        <v>198.8</v>
      </c>
      <c r="G101" s="500">
        <v>258.8</v>
      </c>
      <c r="H101" s="500">
        <v>233.9</v>
      </c>
      <c r="I101" s="505">
        <v>305</v>
      </c>
      <c r="J101" s="500">
        <v>195.9</v>
      </c>
      <c r="K101" s="500">
        <v>181.5</v>
      </c>
      <c r="L101" s="505">
        <v>120.1</v>
      </c>
      <c r="N101" s="481">
        <f t="shared" si="6"/>
        <v>2870</v>
      </c>
      <c r="O101" s="482">
        <f t="shared" si="7"/>
        <v>59.82905982905983</v>
      </c>
      <c r="P101" s="482">
        <f t="shared" si="8"/>
        <v>4.6022353714661408</v>
      </c>
    </row>
    <row r="102" spans="3:16" ht="18" customHeight="1">
      <c r="C102" s="504" t="s">
        <v>295</v>
      </c>
      <c r="D102" s="500">
        <v>272.5</v>
      </c>
      <c r="E102" s="500">
        <v>247</v>
      </c>
      <c r="F102" s="501">
        <v>319.2</v>
      </c>
      <c r="G102" s="500">
        <v>311.7</v>
      </c>
      <c r="H102" s="500">
        <v>278.2</v>
      </c>
      <c r="I102" s="505">
        <v>350.6</v>
      </c>
      <c r="J102" s="500">
        <v>219.6</v>
      </c>
      <c r="K102" s="500">
        <v>204.8</v>
      </c>
      <c r="L102" s="505">
        <v>276.7</v>
      </c>
      <c r="N102" s="481">
        <f t="shared" si="6"/>
        <v>3589.2</v>
      </c>
      <c r="O102" s="482">
        <f t="shared" si="7"/>
        <v>74.821763602251394</v>
      </c>
      <c r="P102" s="482">
        <f t="shared" si="8"/>
        <v>5.7555202770962621</v>
      </c>
    </row>
    <row r="103" spans="3:16" ht="18" customHeight="1">
      <c r="C103" s="504" t="s">
        <v>146</v>
      </c>
      <c r="D103" s="500">
        <v>254.3</v>
      </c>
      <c r="E103" s="500">
        <v>230.3</v>
      </c>
      <c r="F103" s="501">
        <v>227.5</v>
      </c>
      <c r="G103" s="500">
        <v>299.3</v>
      </c>
      <c r="H103" s="500">
        <v>267.2</v>
      </c>
      <c r="I103" s="505">
        <v>352.3</v>
      </c>
      <c r="J103" s="500">
        <v>224</v>
      </c>
      <c r="K103" s="500">
        <v>205.6</v>
      </c>
      <c r="L103" s="505">
        <v>143.6</v>
      </c>
      <c r="N103" s="481">
        <f t="shared" si="6"/>
        <v>3279.1000000000004</v>
      </c>
      <c r="O103" s="482">
        <f t="shared" si="7"/>
        <v>68.357306649989582</v>
      </c>
      <c r="P103" s="482">
        <f t="shared" si="8"/>
        <v>5.2582543576915066</v>
      </c>
    </row>
    <row r="104" spans="3:16" ht="18" customHeight="1">
      <c r="C104" s="504" t="s">
        <v>296</v>
      </c>
      <c r="D104" s="511">
        <v>386.4</v>
      </c>
      <c r="E104" s="511">
        <v>375.2</v>
      </c>
      <c r="F104" s="512">
        <v>702.7</v>
      </c>
      <c r="G104" s="511">
        <v>288.60000000000002</v>
      </c>
      <c r="H104" s="511">
        <v>283.39999999999998</v>
      </c>
      <c r="I104" s="513">
        <v>171.8</v>
      </c>
      <c r="J104" s="511">
        <v>389.2</v>
      </c>
      <c r="K104" s="511">
        <v>377.8</v>
      </c>
      <c r="L104" s="513">
        <v>717.9</v>
      </c>
      <c r="N104" s="481">
        <f t="shared" si="6"/>
        <v>5339.4999999999991</v>
      </c>
      <c r="O104" s="482">
        <f t="shared" si="7"/>
        <v>111.30915155305397</v>
      </c>
      <c r="P104" s="482">
        <f t="shared" si="8"/>
        <v>8.5622424271579991</v>
      </c>
    </row>
    <row r="105" spans="3:16" ht="22.5" customHeight="1">
      <c r="C105" s="283" t="s">
        <v>245</v>
      </c>
      <c r="D105" s="283"/>
      <c r="E105" s="283"/>
      <c r="F105" s="283"/>
      <c r="G105" s="283"/>
      <c r="H105" s="283"/>
      <c r="I105" s="283"/>
      <c r="J105" s="283"/>
      <c r="K105" s="283"/>
      <c r="L105" s="283"/>
    </row>
    <row r="106" spans="3:16" ht="22.5" customHeight="1">
      <c r="C106" s="281"/>
      <c r="D106" s="281"/>
      <c r="E106" s="281"/>
      <c r="F106" s="281"/>
      <c r="G106" s="281"/>
      <c r="H106" s="281"/>
      <c r="I106" s="281"/>
      <c r="J106" s="281"/>
      <c r="K106" s="281"/>
      <c r="L106" s="281"/>
    </row>
    <row r="107" spans="3:16" ht="60" customHeight="1">
      <c r="C107" s="483" t="s">
        <v>297</v>
      </c>
      <c r="D107" s="483"/>
      <c r="E107" s="483"/>
      <c r="F107" s="483"/>
      <c r="G107" s="483"/>
      <c r="H107" s="483"/>
      <c r="I107" s="483"/>
      <c r="J107" s="483"/>
      <c r="K107" s="483"/>
      <c r="L107" s="483"/>
    </row>
    <row r="108" spans="3:16" ht="18" customHeight="1">
      <c r="C108" s="527" t="s">
        <v>220</v>
      </c>
      <c r="D108" s="486" t="s">
        <v>221</v>
      </c>
      <c r="E108" s="487"/>
      <c r="F108" s="517"/>
      <c r="G108" s="486" t="s">
        <v>222</v>
      </c>
      <c r="H108" s="487"/>
      <c r="I108" s="517"/>
      <c r="J108" s="486" t="s">
        <v>223</v>
      </c>
      <c r="K108" s="487"/>
      <c r="L108" s="522"/>
    </row>
    <row r="109" spans="3:16" ht="30" customHeight="1">
      <c r="C109" s="528"/>
      <c r="D109" s="334" t="s">
        <v>186</v>
      </c>
      <c r="E109" s="491"/>
      <c r="F109" s="336" t="s">
        <v>185</v>
      </c>
      <c r="G109" s="362" t="s">
        <v>186</v>
      </c>
      <c r="H109" s="491"/>
      <c r="I109" s="336" t="s">
        <v>185</v>
      </c>
      <c r="J109" s="334" t="s">
        <v>186</v>
      </c>
      <c r="K109" s="490"/>
      <c r="L109" s="432" t="s">
        <v>185</v>
      </c>
    </row>
    <row r="110" spans="3:16" ht="60.75" customHeight="1">
      <c r="C110" s="529"/>
      <c r="D110" s="496"/>
      <c r="E110" s="317" t="s">
        <v>184</v>
      </c>
      <c r="F110" s="495"/>
      <c r="G110" s="525"/>
      <c r="H110" s="317" t="s">
        <v>184</v>
      </c>
      <c r="I110" s="495"/>
      <c r="J110" s="495"/>
      <c r="K110" s="317" t="s">
        <v>184</v>
      </c>
      <c r="L110" s="526"/>
    </row>
    <row r="111" spans="3:16" ht="36" customHeight="1">
      <c r="C111" s="504" t="s">
        <v>144</v>
      </c>
      <c r="D111" s="502">
        <v>254.3</v>
      </c>
      <c r="E111" s="502">
        <v>233.2</v>
      </c>
      <c r="F111" s="514">
        <v>244.7</v>
      </c>
      <c r="G111" s="502">
        <v>278.89999999999998</v>
      </c>
      <c r="H111" s="502">
        <v>253.3</v>
      </c>
      <c r="I111" s="503">
        <v>283.10000000000002</v>
      </c>
      <c r="J111" s="502">
        <v>232.7</v>
      </c>
      <c r="K111" s="502">
        <v>215.5</v>
      </c>
      <c r="L111" s="503">
        <v>211</v>
      </c>
      <c r="N111" s="481">
        <f t="shared" ref="N111:N128" si="9">D111*12+F111</f>
        <v>3296.3</v>
      </c>
      <c r="O111" s="482">
        <f t="shared" ref="O111:O128" si="10">N111/$N$5*100</f>
        <v>68.715864081717754</v>
      </c>
      <c r="P111" s="482">
        <f t="shared" ref="P111:P128" si="11">(D111*12+F111)/$P$5*100</f>
        <v>5.2858356985936723</v>
      </c>
    </row>
    <row r="112" spans="3:16" ht="18" customHeight="1">
      <c r="C112" s="504" t="s">
        <v>298</v>
      </c>
      <c r="D112" s="500">
        <v>274.7</v>
      </c>
      <c r="E112" s="500">
        <v>258.89999999999998</v>
      </c>
      <c r="F112" s="501">
        <v>328.7</v>
      </c>
      <c r="G112" s="500">
        <v>302.89999999999998</v>
      </c>
      <c r="H112" s="500">
        <v>284.3</v>
      </c>
      <c r="I112" s="505">
        <v>412.4</v>
      </c>
      <c r="J112" s="500">
        <v>237.1</v>
      </c>
      <c r="K112" s="500">
        <v>225.1</v>
      </c>
      <c r="L112" s="505">
        <v>217.3</v>
      </c>
      <c r="N112" s="481">
        <f t="shared" si="9"/>
        <v>3625.0999999999995</v>
      </c>
      <c r="O112" s="482">
        <f t="shared" si="10"/>
        <v>75.570148009172385</v>
      </c>
      <c r="P112" s="482">
        <f t="shared" si="11"/>
        <v>5.8130883083978766</v>
      </c>
    </row>
    <row r="113" spans="3:16" ht="36" customHeight="1">
      <c r="C113" s="504" t="s">
        <v>299</v>
      </c>
      <c r="D113" s="500">
        <v>266.5</v>
      </c>
      <c r="E113" s="500">
        <v>248.8</v>
      </c>
      <c r="F113" s="501">
        <v>555.9</v>
      </c>
      <c r="G113" s="500">
        <v>266.39999999999998</v>
      </c>
      <c r="H113" s="500">
        <v>249.4</v>
      </c>
      <c r="I113" s="505">
        <v>536.5</v>
      </c>
      <c r="J113" s="500">
        <v>267.10000000000002</v>
      </c>
      <c r="K113" s="500">
        <v>246.1</v>
      </c>
      <c r="L113" s="505">
        <v>634.6</v>
      </c>
      <c r="N113" s="481">
        <f t="shared" si="9"/>
        <v>3753.9</v>
      </c>
      <c r="O113" s="482">
        <f t="shared" si="10"/>
        <v>78.255159474671672</v>
      </c>
      <c r="P113" s="482">
        <f t="shared" si="11"/>
        <v>6.0196276518978209</v>
      </c>
    </row>
    <row r="114" spans="3:16" ht="36" customHeight="1">
      <c r="C114" s="504" t="s">
        <v>300</v>
      </c>
      <c r="D114" s="500">
        <v>290.10000000000002</v>
      </c>
      <c r="E114" s="500">
        <v>260.60000000000002</v>
      </c>
      <c r="F114" s="501">
        <v>461.4</v>
      </c>
      <c r="G114" s="500">
        <v>324.7</v>
      </c>
      <c r="H114" s="500">
        <v>288</v>
      </c>
      <c r="I114" s="505">
        <v>583.6</v>
      </c>
      <c r="J114" s="500">
        <v>258.60000000000002</v>
      </c>
      <c r="K114" s="500">
        <v>235.6</v>
      </c>
      <c r="L114" s="505">
        <v>350</v>
      </c>
      <c r="N114" s="481">
        <f t="shared" si="9"/>
        <v>3942.6000000000004</v>
      </c>
      <c r="O114" s="482">
        <f t="shared" si="10"/>
        <v>82.188868042526593</v>
      </c>
      <c r="P114" s="482">
        <f t="shared" si="11"/>
        <v>6.3222206186558907</v>
      </c>
    </row>
    <row r="115" spans="3:16" ht="18" customHeight="1">
      <c r="C115" s="504" t="s">
        <v>301</v>
      </c>
      <c r="D115" s="500">
        <v>279.8</v>
      </c>
      <c r="E115" s="500">
        <v>238.1</v>
      </c>
      <c r="F115" s="501">
        <v>403.4</v>
      </c>
      <c r="G115" s="500">
        <v>282.39999999999998</v>
      </c>
      <c r="H115" s="500">
        <v>239.5</v>
      </c>
      <c r="I115" s="505">
        <v>411.1</v>
      </c>
      <c r="J115" s="500">
        <v>241.2</v>
      </c>
      <c r="K115" s="500">
        <v>218.1</v>
      </c>
      <c r="L115" s="505">
        <v>290.3</v>
      </c>
      <c r="N115" s="481">
        <f t="shared" si="9"/>
        <v>3761.0000000000005</v>
      </c>
      <c r="O115" s="482">
        <f t="shared" si="10"/>
        <v>78.403168647071098</v>
      </c>
      <c r="P115" s="482">
        <f t="shared" si="11"/>
        <v>6.0310129728516229</v>
      </c>
    </row>
    <row r="116" spans="3:16" ht="36" customHeight="1">
      <c r="C116" s="504" t="s">
        <v>302</v>
      </c>
      <c r="D116" s="500">
        <v>267</v>
      </c>
      <c r="E116" s="500">
        <v>237.4</v>
      </c>
      <c r="F116" s="501">
        <v>298</v>
      </c>
      <c r="G116" s="500">
        <v>269.8</v>
      </c>
      <c r="H116" s="500">
        <v>239.5</v>
      </c>
      <c r="I116" s="505">
        <v>304.8</v>
      </c>
      <c r="J116" s="500">
        <v>217.6</v>
      </c>
      <c r="K116" s="500">
        <v>199.3</v>
      </c>
      <c r="L116" s="505">
        <v>180</v>
      </c>
      <c r="N116" s="481">
        <f t="shared" si="9"/>
        <v>3502</v>
      </c>
      <c r="O116" s="482">
        <f t="shared" si="10"/>
        <v>73.003960808838855</v>
      </c>
      <c r="P116" s="482">
        <f t="shared" si="11"/>
        <v>5.6156892929876046</v>
      </c>
    </row>
    <row r="117" spans="3:16" ht="18" customHeight="1">
      <c r="C117" s="504" t="s">
        <v>303</v>
      </c>
      <c r="D117" s="500">
        <v>269</v>
      </c>
      <c r="E117" s="500">
        <v>250.1</v>
      </c>
      <c r="F117" s="501">
        <v>515.9</v>
      </c>
      <c r="G117" s="500">
        <v>287.10000000000002</v>
      </c>
      <c r="H117" s="500">
        <v>266.2</v>
      </c>
      <c r="I117" s="505">
        <v>573.29999999999995</v>
      </c>
      <c r="J117" s="500">
        <v>207.8</v>
      </c>
      <c r="K117" s="500">
        <v>195.5</v>
      </c>
      <c r="L117" s="505">
        <v>321.60000000000002</v>
      </c>
      <c r="N117" s="481">
        <f t="shared" si="9"/>
        <v>3743.9</v>
      </c>
      <c r="O117" s="482">
        <f t="shared" si="10"/>
        <v>78.046695851573901</v>
      </c>
      <c r="P117" s="482">
        <f t="shared" si="11"/>
        <v>6.0035919885826079</v>
      </c>
    </row>
    <row r="118" spans="3:16" ht="36" customHeight="1">
      <c r="C118" s="504" t="s">
        <v>304</v>
      </c>
      <c r="D118" s="500">
        <v>358.5</v>
      </c>
      <c r="E118" s="500">
        <v>297.10000000000002</v>
      </c>
      <c r="F118" s="501">
        <v>1219.4000000000001</v>
      </c>
      <c r="G118" s="500">
        <v>368.5</v>
      </c>
      <c r="H118" s="500">
        <v>303.3</v>
      </c>
      <c r="I118" s="505">
        <v>1268.3</v>
      </c>
      <c r="J118" s="500">
        <v>253.3</v>
      </c>
      <c r="K118" s="500">
        <v>231.9</v>
      </c>
      <c r="L118" s="505">
        <v>708.2</v>
      </c>
      <c r="N118" s="481">
        <f t="shared" si="9"/>
        <v>5521.4</v>
      </c>
      <c r="O118" s="482">
        <f t="shared" si="10"/>
        <v>115.10110485720242</v>
      </c>
      <c r="P118" s="482">
        <f t="shared" si="11"/>
        <v>8.8539311428617236</v>
      </c>
    </row>
    <row r="119" spans="3:16" ht="36" customHeight="1">
      <c r="C119" s="504" t="s">
        <v>305</v>
      </c>
      <c r="D119" s="500">
        <v>358.9</v>
      </c>
      <c r="E119" s="500">
        <v>303.10000000000002</v>
      </c>
      <c r="F119" s="501">
        <v>857.3</v>
      </c>
      <c r="G119" s="500">
        <v>365</v>
      </c>
      <c r="H119" s="500">
        <v>307.5</v>
      </c>
      <c r="I119" s="505">
        <v>879</v>
      </c>
      <c r="J119" s="500">
        <v>239.8</v>
      </c>
      <c r="K119" s="500">
        <v>215.4</v>
      </c>
      <c r="L119" s="505">
        <v>431.3</v>
      </c>
      <c r="N119" s="481">
        <f t="shared" si="9"/>
        <v>5164.0999999999995</v>
      </c>
      <c r="O119" s="482">
        <f t="shared" si="10"/>
        <v>107.6526996039191</v>
      </c>
      <c r="P119" s="482">
        <f t="shared" si="11"/>
        <v>8.2809768926091625</v>
      </c>
    </row>
    <row r="120" spans="3:16" ht="36" customHeight="1">
      <c r="C120" s="504" t="s">
        <v>306</v>
      </c>
      <c r="D120" s="500">
        <v>322.60000000000002</v>
      </c>
      <c r="E120" s="500">
        <v>280.10000000000002</v>
      </c>
      <c r="F120" s="501">
        <v>825.7</v>
      </c>
      <c r="G120" s="500">
        <v>328.7</v>
      </c>
      <c r="H120" s="500">
        <v>284.3</v>
      </c>
      <c r="I120" s="505">
        <v>848</v>
      </c>
      <c r="J120" s="500">
        <v>247.3</v>
      </c>
      <c r="K120" s="500">
        <v>227.3</v>
      </c>
      <c r="L120" s="505">
        <v>548.6</v>
      </c>
      <c r="N120" s="481">
        <f t="shared" si="9"/>
        <v>4696.9000000000005</v>
      </c>
      <c r="O120" s="482">
        <f t="shared" si="10"/>
        <v>97.913279132791345</v>
      </c>
      <c r="P120" s="482">
        <f t="shared" si="11"/>
        <v>7.53179070252241</v>
      </c>
    </row>
    <row r="121" spans="3:16" ht="18" customHeight="1">
      <c r="C121" s="504" t="s">
        <v>307</v>
      </c>
      <c r="D121" s="500">
        <v>289</v>
      </c>
      <c r="E121" s="500">
        <v>261</v>
      </c>
      <c r="F121" s="501">
        <v>707.4</v>
      </c>
      <c r="G121" s="500">
        <v>295</v>
      </c>
      <c r="H121" s="500">
        <v>265.8</v>
      </c>
      <c r="I121" s="505">
        <v>737.1</v>
      </c>
      <c r="J121" s="500">
        <v>230.5</v>
      </c>
      <c r="K121" s="500">
        <v>213.2</v>
      </c>
      <c r="L121" s="505">
        <v>416.3</v>
      </c>
      <c r="N121" s="481">
        <f t="shared" si="9"/>
        <v>4175.3999999999996</v>
      </c>
      <c r="O121" s="482">
        <f t="shared" si="10"/>
        <v>87.041901188242647</v>
      </c>
      <c r="P121" s="482">
        <f t="shared" si="11"/>
        <v>6.69553086063405</v>
      </c>
    </row>
    <row r="122" spans="3:16" ht="18" customHeight="1">
      <c r="C122" s="504" t="s">
        <v>308</v>
      </c>
      <c r="D122" s="500">
        <v>330.4</v>
      </c>
      <c r="E122" s="500">
        <v>286.39999999999998</v>
      </c>
      <c r="F122" s="501">
        <v>767.9</v>
      </c>
      <c r="G122" s="500">
        <v>332.5</v>
      </c>
      <c r="H122" s="500">
        <v>287.7</v>
      </c>
      <c r="I122" s="505">
        <v>774.6</v>
      </c>
      <c r="J122" s="500">
        <v>259.10000000000002</v>
      </c>
      <c r="K122" s="500">
        <v>242.6</v>
      </c>
      <c r="L122" s="505">
        <v>541.79999999999995</v>
      </c>
      <c r="N122" s="481">
        <f t="shared" si="9"/>
        <v>4732.7</v>
      </c>
      <c r="O122" s="482">
        <f t="shared" si="10"/>
        <v>98.659578903481332</v>
      </c>
      <c r="P122" s="482">
        <f t="shared" si="11"/>
        <v>7.5891983771908729</v>
      </c>
    </row>
    <row r="123" spans="3:16" ht="18" customHeight="1">
      <c r="C123" s="504" t="s">
        <v>309</v>
      </c>
      <c r="D123" s="500">
        <v>298.5</v>
      </c>
      <c r="E123" s="500">
        <v>268.89999999999998</v>
      </c>
      <c r="F123" s="501">
        <v>702.4</v>
      </c>
      <c r="G123" s="500">
        <v>303.60000000000002</v>
      </c>
      <c r="H123" s="500">
        <v>272.89999999999998</v>
      </c>
      <c r="I123" s="505">
        <v>711.3</v>
      </c>
      <c r="J123" s="500">
        <v>222</v>
      </c>
      <c r="K123" s="500">
        <v>207.7</v>
      </c>
      <c r="L123" s="505">
        <v>568.1</v>
      </c>
      <c r="N123" s="481">
        <f t="shared" si="9"/>
        <v>4284.3999999999996</v>
      </c>
      <c r="O123" s="482">
        <f t="shared" si="10"/>
        <v>89.314154680008329</v>
      </c>
      <c r="P123" s="482">
        <f t="shared" si="11"/>
        <v>6.8703195907698715</v>
      </c>
    </row>
    <row r="124" spans="3:16" ht="36" customHeight="1">
      <c r="C124" s="504" t="s">
        <v>310</v>
      </c>
      <c r="D124" s="500">
        <v>302.10000000000002</v>
      </c>
      <c r="E124" s="500">
        <v>269.39999999999998</v>
      </c>
      <c r="F124" s="501">
        <v>762.2</v>
      </c>
      <c r="G124" s="500">
        <v>315.60000000000002</v>
      </c>
      <c r="H124" s="500">
        <v>280.5</v>
      </c>
      <c r="I124" s="505">
        <v>810.5</v>
      </c>
      <c r="J124" s="500">
        <v>231.5</v>
      </c>
      <c r="K124" s="500">
        <v>211.3</v>
      </c>
      <c r="L124" s="505">
        <v>509.7</v>
      </c>
      <c r="N124" s="481">
        <f t="shared" si="9"/>
        <v>4387.4000000000005</v>
      </c>
      <c r="O124" s="482">
        <f t="shared" si="10"/>
        <v>91.461329997915371</v>
      </c>
      <c r="P124" s="482">
        <f t="shared" si="11"/>
        <v>7.0354869229165669</v>
      </c>
    </row>
    <row r="125" spans="3:16" ht="36" customHeight="1">
      <c r="C125" s="504" t="s">
        <v>311</v>
      </c>
      <c r="D125" s="500">
        <v>309.89999999999998</v>
      </c>
      <c r="E125" s="500">
        <v>268.7</v>
      </c>
      <c r="F125" s="501">
        <v>765.2</v>
      </c>
      <c r="G125" s="500">
        <v>312.8</v>
      </c>
      <c r="H125" s="500">
        <v>270.89999999999998</v>
      </c>
      <c r="I125" s="505">
        <v>776.4</v>
      </c>
      <c r="J125" s="500">
        <v>241.2</v>
      </c>
      <c r="K125" s="500">
        <v>216.7</v>
      </c>
      <c r="L125" s="505">
        <v>498.6</v>
      </c>
      <c r="N125" s="481">
        <f t="shared" si="9"/>
        <v>4484</v>
      </c>
      <c r="O125" s="482">
        <f t="shared" si="10"/>
        <v>93.475088597039814</v>
      </c>
      <c r="P125" s="482">
        <f t="shared" si="11"/>
        <v>7.1903914305415251</v>
      </c>
    </row>
    <row r="126" spans="3:16" ht="54" customHeight="1">
      <c r="C126" s="504" t="s">
        <v>312</v>
      </c>
      <c r="D126" s="500">
        <v>311.3</v>
      </c>
      <c r="E126" s="500">
        <v>268.60000000000002</v>
      </c>
      <c r="F126" s="501">
        <v>824.4</v>
      </c>
      <c r="G126" s="500">
        <v>327.7</v>
      </c>
      <c r="H126" s="500">
        <v>280.10000000000002</v>
      </c>
      <c r="I126" s="505">
        <v>903.4</v>
      </c>
      <c r="J126" s="500">
        <v>225</v>
      </c>
      <c r="K126" s="500">
        <v>207.8</v>
      </c>
      <c r="L126" s="505">
        <v>407.9</v>
      </c>
      <c r="N126" s="481">
        <f t="shared" si="9"/>
        <v>4560</v>
      </c>
      <c r="O126" s="482">
        <f t="shared" si="10"/>
        <v>95.059412132582864</v>
      </c>
      <c r="P126" s="482">
        <f t="shared" si="11"/>
        <v>7.3122624717371441</v>
      </c>
    </row>
    <row r="127" spans="3:16" ht="36" customHeight="1">
      <c r="C127" s="504" t="s">
        <v>313</v>
      </c>
      <c r="D127" s="500">
        <v>333.9</v>
      </c>
      <c r="E127" s="500">
        <v>294</v>
      </c>
      <c r="F127" s="501">
        <v>1080.7</v>
      </c>
      <c r="G127" s="500">
        <v>351.6</v>
      </c>
      <c r="H127" s="500">
        <v>307.3</v>
      </c>
      <c r="I127" s="505">
        <v>1158</v>
      </c>
      <c r="J127" s="500">
        <v>247</v>
      </c>
      <c r="K127" s="500">
        <v>228.8</v>
      </c>
      <c r="L127" s="505">
        <v>700.1</v>
      </c>
      <c r="N127" s="481">
        <f t="shared" si="9"/>
        <v>5087.5</v>
      </c>
      <c r="O127" s="482">
        <f t="shared" si="10"/>
        <v>106.0558682509902</v>
      </c>
      <c r="P127" s="482">
        <f t="shared" si="11"/>
        <v>8.1581437116146311</v>
      </c>
    </row>
    <row r="128" spans="3:16" ht="36" customHeight="1">
      <c r="C128" s="504" t="s">
        <v>314</v>
      </c>
      <c r="D128" s="511">
        <v>302.39999999999998</v>
      </c>
      <c r="E128" s="511">
        <v>270.60000000000002</v>
      </c>
      <c r="F128" s="512">
        <v>762.1</v>
      </c>
      <c r="G128" s="511">
        <v>311.89999999999998</v>
      </c>
      <c r="H128" s="511">
        <v>277.7</v>
      </c>
      <c r="I128" s="513">
        <v>803.2</v>
      </c>
      <c r="J128" s="511">
        <v>228.5</v>
      </c>
      <c r="K128" s="511">
        <v>214.3</v>
      </c>
      <c r="L128" s="513">
        <v>440.7</v>
      </c>
      <c r="N128" s="481">
        <f t="shared" si="9"/>
        <v>4390.8999999999996</v>
      </c>
      <c r="O128" s="482">
        <f t="shared" si="10"/>
        <v>91.534292265999568</v>
      </c>
      <c r="P128" s="482">
        <f t="shared" si="11"/>
        <v>7.0410994050768911</v>
      </c>
    </row>
    <row r="129" spans="3:16" ht="22.5" customHeight="1">
      <c r="C129" s="283" t="s">
        <v>245</v>
      </c>
      <c r="D129" s="283"/>
      <c r="E129" s="283"/>
      <c r="F129" s="283"/>
      <c r="G129" s="283"/>
      <c r="H129" s="283"/>
      <c r="I129" s="283"/>
      <c r="J129" s="283"/>
      <c r="K129" s="283"/>
      <c r="L129" s="283"/>
    </row>
    <row r="130" spans="3:16" ht="30" customHeight="1">
      <c r="C130" s="281"/>
      <c r="D130" s="281"/>
      <c r="E130" s="281"/>
      <c r="F130" s="281"/>
      <c r="G130" s="281"/>
      <c r="H130" s="281"/>
      <c r="I130" s="281"/>
      <c r="J130" s="281"/>
      <c r="K130" s="281"/>
      <c r="L130" s="281"/>
    </row>
    <row r="131" spans="3:16" ht="60" customHeight="1">
      <c r="C131" s="483" t="s">
        <v>315</v>
      </c>
      <c r="D131" s="483"/>
      <c r="E131" s="483"/>
      <c r="F131" s="483"/>
      <c r="G131" s="483"/>
      <c r="H131" s="483"/>
      <c r="I131" s="483"/>
      <c r="J131" s="483"/>
      <c r="K131" s="483"/>
      <c r="L131" s="483"/>
    </row>
    <row r="132" spans="3:16" ht="18" customHeight="1">
      <c r="C132" s="527" t="s">
        <v>220</v>
      </c>
      <c r="D132" s="486" t="s">
        <v>221</v>
      </c>
      <c r="E132" s="487"/>
      <c r="F132" s="517"/>
      <c r="G132" s="486" t="s">
        <v>222</v>
      </c>
      <c r="H132" s="487"/>
      <c r="I132" s="517"/>
      <c r="J132" s="486" t="s">
        <v>223</v>
      </c>
      <c r="K132" s="487"/>
      <c r="L132" s="522"/>
    </row>
    <row r="133" spans="3:16" ht="30" customHeight="1">
      <c r="C133" s="528"/>
      <c r="D133" s="334" t="s">
        <v>186</v>
      </c>
      <c r="E133" s="491"/>
      <c r="F133" s="336" t="s">
        <v>185</v>
      </c>
      <c r="G133" s="362" t="s">
        <v>186</v>
      </c>
      <c r="H133" s="491"/>
      <c r="I133" s="336" t="s">
        <v>185</v>
      </c>
      <c r="J133" s="334" t="s">
        <v>186</v>
      </c>
      <c r="K133" s="490"/>
      <c r="L133" s="432" t="s">
        <v>185</v>
      </c>
    </row>
    <row r="134" spans="3:16" ht="60.75" customHeight="1">
      <c r="C134" s="529"/>
      <c r="D134" s="496"/>
      <c r="E134" s="317" t="s">
        <v>184</v>
      </c>
      <c r="F134" s="495"/>
      <c r="G134" s="525"/>
      <c r="H134" s="317" t="s">
        <v>184</v>
      </c>
      <c r="I134" s="495"/>
      <c r="J134" s="495"/>
      <c r="K134" s="317" t="s">
        <v>184</v>
      </c>
      <c r="L134" s="526"/>
    </row>
    <row r="135" spans="3:16" ht="36" customHeight="1">
      <c r="C135" s="504" t="s">
        <v>316</v>
      </c>
      <c r="D135" s="502">
        <v>251.8</v>
      </c>
      <c r="E135" s="502">
        <v>216.6</v>
      </c>
      <c r="F135" s="514">
        <v>396.1</v>
      </c>
      <c r="G135" s="502">
        <v>294.3</v>
      </c>
      <c r="H135" s="502">
        <v>253.4</v>
      </c>
      <c r="I135" s="503">
        <v>630</v>
      </c>
      <c r="J135" s="502">
        <v>209.8</v>
      </c>
      <c r="K135" s="502">
        <v>180.1</v>
      </c>
      <c r="L135" s="503">
        <v>164.7</v>
      </c>
      <c r="N135" s="481">
        <f t="shared" ref="N135:N147" si="12">D135*12+F135</f>
        <v>3417.7000000000003</v>
      </c>
      <c r="O135" s="482">
        <f t="shared" ref="O135:O147" si="13">N135/$N$5*100</f>
        <v>71.246612466124674</v>
      </c>
      <c r="P135" s="482">
        <f t="shared" ref="P135:P147" si="14">(D135*12+F135)/$P$5*100</f>
        <v>5.4805086512403589</v>
      </c>
    </row>
    <row r="136" spans="3:16" ht="36" customHeight="1">
      <c r="C136" s="504" t="s">
        <v>157</v>
      </c>
      <c r="D136" s="500">
        <v>224.6</v>
      </c>
      <c r="E136" s="500">
        <v>208.8</v>
      </c>
      <c r="F136" s="501">
        <v>332.6</v>
      </c>
      <c r="G136" s="500">
        <v>270.39999999999998</v>
      </c>
      <c r="H136" s="500">
        <v>247.2</v>
      </c>
      <c r="I136" s="505">
        <v>485.5</v>
      </c>
      <c r="J136" s="500">
        <v>196.5</v>
      </c>
      <c r="K136" s="500">
        <v>185.2</v>
      </c>
      <c r="L136" s="505">
        <v>238.7</v>
      </c>
      <c r="N136" s="481">
        <f t="shared" si="12"/>
        <v>3027.7999999999997</v>
      </c>
      <c r="O136" s="482">
        <f t="shared" si="13"/>
        <v>63.118615801542624</v>
      </c>
      <c r="P136" s="482">
        <f t="shared" si="14"/>
        <v>4.8552781385802017</v>
      </c>
    </row>
    <row r="137" spans="3:16" ht="36" customHeight="1">
      <c r="C137" s="504" t="s">
        <v>317</v>
      </c>
      <c r="D137" s="500">
        <v>293.8</v>
      </c>
      <c r="E137" s="500">
        <v>262.10000000000002</v>
      </c>
      <c r="F137" s="501">
        <v>679.4</v>
      </c>
      <c r="G137" s="500">
        <v>309</v>
      </c>
      <c r="H137" s="500">
        <v>273</v>
      </c>
      <c r="I137" s="505">
        <v>738.5</v>
      </c>
      <c r="J137" s="500">
        <v>209.1</v>
      </c>
      <c r="K137" s="500">
        <v>200.8</v>
      </c>
      <c r="L137" s="505">
        <v>349.4</v>
      </c>
      <c r="N137" s="481">
        <f t="shared" si="12"/>
        <v>4205</v>
      </c>
      <c r="O137" s="482">
        <f t="shared" si="13"/>
        <v>87.658953512612044</v>
      </c>
      <c r="P137" s="482">
        <f t="shared" si="14"/>
        <v>6.7429964240470808</v>
      </c>
    </row>
    <row r="138" spans="3:16" ht="22.5" customHeight="1">
      <c r="C138" s="504" t="s">
        <v>318</v>
      </c>
      <c r="D138" s="500">
        <v>316.60000000000002</v>
      </c>
      <c r="E138" s="500">
        <v>276.8</v>
      </c>
      <c r="F138" s="501">
        <v>643.9</v>
      </c>
      <c r="G138" s="500">
        <v>340.4</v>
      </c>
      <c r="H138" s="500">
        <v>293.89999999999998</v>
      </c>
      <c r="I138" s="505">
        <v>703.7</v>
      </c>
      <c r="J138" s="500">
        <v>237.7</v>
      </c>
      <c r="K138" s="500">
        <v>220.1</v>
      </c>
      <c r="L138" s="505">
        <v>445.5</v>
      </c>
      <c r="N138" s="481">
        <f t="shared" si="12"/>
        <v>4443.1000000000004</v>
      </c>
      <c r="O138" s="482">
        <f t="shared" si="13"/>
        <v>92.622472378569938</v>
      </c>
      <c r="P138" s="482">
        <f t="shared" si="14"/>
        <v>7.1248055675823041</v>
      </c>
    </row>
    <row r="139" spans="3:16" ht="36" customHeight="1">
      <c r="C139" s="504" t="s">
        <v>319</v>
      </c>
      <c r="D139" s="500">
        <v>303.5</v>
      </c>
      <c r="E139" s="500">
        <v>262.7</v>
      </c>
      <c r="F139" s="501">
        <v>715.3</v>
      </c>
      <c r="G139" s="500">
        <v>323.5</v>
      </c>
      <c r="H139" s="500">
        <v>277.89999999999998</v>
      </c>
      <c r="I139" s="505">
        <v>805</v>
      </c>
      <c r="J139" s="500">
        <v>226.8</v>
      </c>
      <c r="K139" s="500">
        <v>204.4</v>
      </c>
      <c r="L139" s="505">
        <v>370.2</v>
      </c>
      <c r="N139" s="481">
        <f t="shared" si="12"/>
        <v>4357.3</v>
      </c>
      <c r="O139" s="482">
        <f t="shared" si="13"/>
        <v>90.833854492391083</v>
      </c>
      <c r="P139" s="482">
        <f t="shared" si="14"/>
        <v>6.9872195763377762</v>
      </c>
    </row>
    <row r="140" spans="3:16" ht="72" customHeight="1">
      <c r="C140" s="504" t="s">
        <v>320</v>
      </c>
      <c r="D140" s="500">
        <v>288</v>
      </c>
      <c r="E140" s="500">
        <v>258.8</v>
      </c>
      <c r="F140" s="501">
        <v>691.6</v>
      </c>
      <c r="G140" s="500">
        <v>313.89999999999998</v>
      </c>
      <c r="H140" s="500">
        <v>277.8</v>
      </c>
      <c r="I140" s="505">
        <v>809.5</v>
      </c>
      <c r="J140" s="500">
        <v>233</v>
      </c>
      <c r="K140" s="500">
        <v>218.7</v>
      </c>
      <c r="L140" s="505">
        <v>442.3</v>
      </c>
      <c r="N140" s="481">
        <f t="shared" si="12"/>
        <v>4147.6000000000004</v>
      </c>
      <c r="O140" s="482">
        <f t="shared" si="13"/>
        <v>86.462372316030851</v>
      </c>
      <c r="P140" s="482">
        <f t="shared" si="14"/>
        <v>6.650951716617759</v>
      </c>
    </row>
    <row r="141" spans="3:16" ht="54" customHeight="1">
      <c r="C141" s="504" t="s">
        <v>321</v>
      </c>
      <c r="D141" s="500">
        <v>323.60000000000002</v>
      </c>
      <c r="E141" s="500">
        <v>288.5</v>
      </c>
      <c r="F141" s="501">
        <v>957.7</v>
      </c>
      <c r="G141" s="500">
        <v>337.3</v>
      </c>
      <c r="H141" s="500">
        <v>298.5</v>
      </c>
      <c r="I141" s="505">
        <v>999</v>
      </c>
      <c r="J141" s="500">
        <v>257.39999999999998</v>
      </c>
      <c r="K141" s="500">
        <v>240.1</v>
      </c>
      <c r="L141" s="505">
        <v>757.9</v>
      </c>
      <c r="N141" s="481">
        <f t="shared" si="12"/>
        <v>4840.9000000000005</v>
      </c>
      <c r="O141" s="482">
        <f t="shared" si="13"/>
        <v>100.91515530539922</v>
      </c>
      <c r="P141" s="482">
        <f t="shared" si="14"/>
        <v>7.7627042542614779</v>
      </c>
    </row>
    <row r="142" spans="3:16" ht="36" customHeight="1">
      <c r="C142" s="504" t="s">
        <v>322</v>
      </c>
      <c r="D142" s="500">
        <v>281.3</v>
      </c>
      <c r="E142" s="500">
        <v>250.8</v>
      </c>
      <c r="F142" s="501">
        <v>764</v>
      </c>
      <c r="G142" s="500">
        <v>314.60000000000002</v>
      </c>
      <c r="H142" s="500">
        <v>276.39999999999998</v>
      </c>
      <c r="I142" s="505">
        <v>952.8</v>
      </c>
      <c r="J142" s="500">
        <v>222.1</v>
      </c>
      <c r="K142" s="500">
        <v>205.1</v>
      </c>
      <c r="L142" s="505">
        <v>427.5</v>
      </c>
      <c r="N142" s="481">
        <f t="shared" si="12"/>
        <v>4139.6000000000004</v>
      </c>
      <c r="O142" s="482">
        <f t="shared" si="13"/>
        <v>86.295601417552646</v>
      </c>
      <c r="P142" s="482">
        <f t="shared" si="14"/>
        <v>6.6381231859655889</v>
      </c>
    </row>
    <row r="143" spans="3:16" ht="18" customHeight="1">
      <c r="C143" s="504" t="s">
        <v>323</v>
      </c>
      <c r="D143" s="500">
        <v>365.3</v>
      </c>
      <c r="E143" s="500">
        <v>306.7</v>
      </c>
      <c r="F143" s="501">
        <v>949.9</v>
      </c>
      <c r="G143" s="500">
        <v>385.8</v>
      </c>
      <c r="H143" s="500">
        <v>321.2</v>
      </c>
      <c r="I143" s="505">
        <v>1066.3</v>
      </c>
      <c r="J143" s="500">
        <v>280.5</v>
      </c>
      <c r="K143" s="500">
        <v>246.6</v>
      </c>
      <c r="L143" s="505">
        <v>468.9</v>
      </c>
      <c r="N143" s="481">
        <f t="shared" si="12"/>
        <v>5333.5</v>
      </c>
      <c r="O143" s="482">
        <f t="shared" si="13"/>
        <v>111.18407337919534</v>
      </c>
      <c r="P143" s="482">
        <f t="shared" si="14"/>
        <v>8.552621029168872</v>
      </c>
    </row>
    <row r="144" spans="3:16" ht="36" customHeight="1">
      <c r="C144" s="504" t="s">
        <v>324</v>
      </c>
      <c r="D144" s="500">
        <v>295.5</v>
      </c>
      <c r="E144" s="500">
        <v>265.2</v>
      </c>
      <c r="F144" s="501">
        <v>875.6</v>
      </c>
      <c r="G144" s="500">
        <v>318.60000000000002</v>
      </c>
      <c r="H144" s="500">
        <v>282.7</v>
      </c>
      <c r="I144" s="505">
        <v>983.9</v>
      </c>
      <c r="J144" s="500">
        <v>231.4</v>
      </c>
      <c r="K144" s="500">
        <v>216.3</v>
      </c>
      <c r="L144" s="505">
        <v>574</v>
      </c>
      <c r="N144" s="481">
        <f t="shared" si="12"/>
        <v>4421.6000000000004</v>
      </c>
      <c r="O144" s="482">
        <f t="shared" si="13"/>
        <v>92.174275588909737</v>
      </c>
      <c r="P144" s="482">
        <f t="shared" si="14"/>
        <v>7.0903288914545959</v>
      </c>
    </row>
    <row r="145" spans="3:16" ht="72" customHeight="1">
      <c r="C145" s="504" t="s">
        <v>325</v>
      </c>
      <c r="D145" s="500">
        <v>344.1</v>
      </c>
      <c r="E145" s="500">
        <v>294.8</v>
      </c>
      <c r="F145" s="501">
        <v>990.4</v>
      </c>
      <c r="G145" s="500">
        <v>352.9</v>
      </c>
      <c r="H145" s="500">
        <v>302.5</v>
      </c>
      <c r="I145" s="505">
        <v>1044.5999999999999</v>
      </c>
      <c r="J145" s="500">
        <v>233.8</v>
      </c>
      <c r="K145" s="500">
        <v>198.4</v>
      </c>
      <c r="L145" s="505">
        <v>310.3</v>
      </c>
      <c r="N145" s="481">
        <f t="shared" si="12"/>
        <v>5119.6000000000004</v>
      </c>
      <c r="O145" s="482">
        <f t="shared" si="13"/>
        <v>106.72503648113405</v>
      </c>
      <c r="P145" s="482">
        <f t="shared" si="14"/>
        <v>8.2096181908564656</v>
      </c>
    </row>
    <row r="146" spans="3:16" ht="36" customHeight="1">
      <c r="C146" s="504" t="s">
        <v>326</v>
      </c>
      <c r="D146" s="500">
        <v>330.7</v>
      </c>
      <c r="E146" s="500">
        <v>298.7</v>
      </c>
      <c r="F146" s="501">
        <v>907.2</v>
      </c>
      <c r="G146" s="500">
        <v>332</v>
      </c>
      <c r="H146" s="500">
        <v>299.7</v>
      </c>
      <c r="I146" s="505">
        <v>911</v>
      </c>
      <c r="J146" s="500">
        <v>260.8</v>
      </c>
      <c r="K146" s="500">
        <v>241.4</v>
      </c>
      <c r="L146" s="505">
        <v>698.3</v>
      </c>
      <c r="N146" s="481">
        <f t="shared" si="12"/>
        <v>4875.5999999999995</v>
      </c>
      <c r="O146" s="482">
        <f t="shared" si="13"/>
        <v>101.63852407754845</v>
      </c>
      <c r="P146" s="482">
        <f t="shared" si="14"/>
        <v>7.8183480059652659</v>
      </c>
    </row>
    <row r="147" spans="3:16" ht="36" customHeight="1">
      <c r="C147" s="504" t="s">
        <v>327</v>
      </c>
      <c r="D147" s="511">
        <v>362.1</v>
      </c>
      <c r="E147" s="511">
        <v>328.3</v>
      </c>
      <c r="F147" s="512">
        <v>1711.9</v>
      </c>
      <c r="G147" s="511">
        <v>364.6</v>
      </c>
      <c r="H147" s="511">
        <v>330.1</v>
      </c>
      <c r="I147" s="513">
        <v>1695.8</v>
      </c>
      <c r="J147" s="511">
        <v>287.39999999999998</v>
      </c>
      <c r="K147" s="511">
        <v>274.5</v>
      </c>
      <c r="L147" s="513">
        <v>2198.6999999999998</v>
      </c>
      <c r="N147" s="481">
        <f t="shared" si="12"/>
        <v>6057.1</v>
      </c>
      <c r="O147" s="482">
        <f t="shared" si="13"/>
        <v>126.26850114654992</v>
      </c>
      <c r="P147" s="482">
        <f t="shared" si="14"/>
        <v>9.7129616266576875</v>
      </c>
    </row>
    <row r="148" spans="3:16" ht="22.5" customHeight="1">
      <c r="C148" s="283" t="s">
        <v>245</v>
      </c>
      <c r="D148" s="283"/>
      <c r="E148" s="283"/>
      <c r="F148" s="283"/>
      <c r="G148" s="283"/>
      <c r="H148" s="283"/>
      <c r="I148" s="283"/>
      <c r="J148" s="283"/>
      <c r="K148" s="283"/>
      <c r="L148" s="283"/>
    </row>
    <row r="149" spans="3:16" ht="30" customHeight="1">
      <c r="C149" s="281"/>
      <c r="D149" s="281"/>
      <c r="E149" s="281"/>
      <c r="F149" s="281"/>
      <c r="G149" s="281"/>
      <c r="H149" s="281"/>
      <c r="I149" s="281"/>
      <c r="J149" s="281"/>
      <c r="K149" s="281"/>
      <c r="L149" s="281"/>
    </row>
    <row r="150" spans="3:16" ht="60" customHeight="1">
      <c r="C150" s="483" t="s">
        <v>328</v>
      </c>
      <c r="D150" s="483"/>
      <c r="E150" s="483"/>
      <c r="F150" s="483"/>
      <c r="G150" s="483"/>
      <c r="H150" s="483"/>
      <c r="I150" s="483"/>
      <c r="J150" s="483"/>
      <c r="K150" s="483"/>
      <c r="L150" s="483"/>
    </row>
    <row r="151" spans="3:16" ht="18" customHeight="1">
      <c r="C151" s="527" t="s">
        <v>220</v>
      </c>
      <c r="D151" s="486" t="s">
        <v>221</v>
      </c>
      <c r="E151" s="487"/>
      <c r="F151" s="517"/>
      <c r="G151" s="486" t="s">
        <v>222</v>
      </c>
      <c r="H151" s="487"/>
      <c r="I151" s="517"/>
      <c r="J151" s="486" t="s">
        <v>223</v>
      </c>
      <c r="K151" s="487"/>
      <c r="L151" s="522"/>
    </row>
    <row r="152" spans="3:16" ht="30" customHeight="1">
      <c r="C152" s="528"/>
      <c r="D152" s="334" t="s">
        <v>186</v>
      </c>
      <c r="E152" s="491"/>
      <c r="F152" s="336" t="s">
        <v>185</v>
      </c>
      <c r="G152" s="362" t="s">
        <v>186</v>
      </c>
      <c r="H152" s="491"/>
      <c r="I152" s="336" t="s">
        <v>185</v>
      </c>
      <c r="J152" s="334" t="s">
        <v>186</v>
      </c>
      <c r="K152" s="490"/>
      <c r="L152" s="432" t="s">
        <v>185</v>
      </c>
    </row>
    <row r="153" spans="3:16" ht="60.75" customHeight="1">
      <c r="C153" s="529"/>
      <c r="D153" s="496"/>
      <c r="E153" s="317" t="s">
        <v>184</v>
      </c>
      <c r="F153" s="495"/>
      <c r="G153" s="525"/>
      <c r="H153" s="317" t="s">
        <v>184</v>
      </c>
      <c r="I153" s="495"/>
      <c r="J153" s="495"/>
      <c r="K153" s="317" t="s">
        <v>184</v>
      </c>
      <c r="L153" s="526"/>
    </row>
    <row r="154" spans="3:16" ht="36" customHeight="1">
      <c r="C154" s="504" t="s">
        <v>329</v>
      </c>
      <c r="D154" s="502">
        <v>292.3</v>
      </c>
      <c r="E154" s="502">
        <v>260.3</v>
      </c>
      <c r="F154" s="514">
        <v>770.3</v>
      </c>
      <c r="G154" s="502">
        <v>331.4</v>
      </c>
      <c r="H154" s="502">
        <v>289.3</v>
      </c>
      <c r="I154" s="503">
        <v>945</v>
      </c>
      <c r="J154" s="502">
        <v>231.8</v>
      </c>
      <c r="K154" s="502">
        <v>215.4</v>
      </c>
      <c r="L154" s="503">
        <v>500.3</v>
      </c>
      <c r="N154" s="481">
        <f t="shared" ref="N154:N169" si="15">D154*12+F154</f>
        <v>4277.9000000000005</v>
      </c>
      <c r="O154" s="482">
        <f t="shared" ref="O154:O169" si="16">N154/$N$5*100</f>
        <v>89.178653324994798</v>
      </c>
      <c r="P154" s="482">
        <f t="shared" ref="P154:P169" si="17">(D154*12+F154)/$P$5*100</f>
        <v>6.8598964096149846</v>
      </c>
    </row>
    <row r="155" spans="3:16" ht="54" customHeight="1">
      <c r="C155" s="504" t="s">
        <v>330</v>
      </c>
      <c r="D155" s="500">
        <v>281.10000000000002</v>
      </c>
      <c r="E155" s="500">
        <v>257.89999999999998</v>
      </c>
      <c r="F155" s="501">
        <v>701.5</v>
      </c>
      <c r="G155" s="500">
        <v>345.6</v>
      </c>
      <c r="H155" s="500">
        <v>311</v>
      </c>
      <c r="I155" s="505">
        <v>995.7</v>
      </c>
      <c r="J155" s="500">
        <v>236.4</v>
      </c>
      <c r="K155" s="500">
        <v>221</v>
      </c>
      <c r="L155" s="505">
        <v>497.7</v>
      </c>
      <c r="N155" s="481">
        <f t="shared" si="15"/>
        <v>4074.7000000000003</v>
      </c>
      <c r="O155" s="482">
        <f t="shared" si="16"/>
        <v>84.942672503648126</v>
      </c>
      <c r="P155" s="482">
        <f t="shared" si="17"/>
        <v>6.534051731049856</v>
      </c>
    </row>
    <row r="156" spans="3:16" ht="18" customHeight="1">
      <c r="C156" s="504" t="s">
        <v>331</v>
      </c>
      <c r="D156" s="500">
        <v>335.6</v>
      </c>
      <c r="E156" s="500">
        <v>295.39999999999998</v>
      </c>
      <c r="F156" s="501">
        <v>1024</v>
      </c>
      <c r="G156" s="500">
        <v>355.7</v>
      </c>
      <c r="H156" s="500">
        <v>310.3</v>
      </c>
      <c r="I156" s="505">
        <v>1134.2</v>
      </c>
      <c r="J156" s="500">
        <v>238.6</v>
      </c>
      <c r="K156" s="500">
        <v>223.6</v>
      </c>
      <c r="L156" s="505">
        <v>489.5</v>
      </c>
      <c r="N156" s="481">
        <f t="shared" si="15"/>
        <v>5051.2000000000007</v>
      </c>
      <c r="O156" s="482">
        <f t="shared" si="16"/>
        <v>105.29914529914532</v>
      </c>
      <c r="P156" s="482">
        <f t="shared" si="17"/>
        <v>8.0999342537804075</v>
      </c>
    </row>
    <row r="157" spans="3:16" ht="36" customHeight="1">
      <c r="C157" s="504" t="s">
        <v>332</v>
      </c>
      <c r="D157" s="500">
        <v>332.8</v>
      </c>
      <c r="E157" s="500">
        <v>300.39999999999998</v>
      </c>
      <c r="F157" s="501">
        <v>626.29999999999995</v>
      </c>
      <c r="G157" s="500">
        <v>338.9</v>
      </c>
      <c r="H157" s="500">
        <v>305.39999999999998</v>
      </c>
      <c r="I157" s="505">
        <v>632.1</v>
      </c>
      <c r="J157" s="500">
        <v>242.2</v>
      </c>
      <c r="K157" s="500">
        <v>225.4</v>
      </c>
      <c r="L157" s="505">
        <v>539.6</v>
      </c>
      <c r="N157" s="481">
        <f t="shared" si="15"/>
        <v>4619.9000000000005</v>
      </c>
      <c r="O157" s="482">
        <f t="shared" si="16"/>
        <v>96.308109234938513</v>
      </c>
      <c r="P157" s="482">
        <f t="shared" si="17"/>
        <v>7.4083160949952713</v>
      </c>
    </row>
    <row r="158" spans="3:16" ht="54" customHeight="1">
      <c r="C158" s="504" t="s">
        <v>333</v>
      </c>
      <c r="D158" s="500">
        <v>318.60000000000002</v>
      </c>
      <c r="E158" s="500">
        <v>289.39999999999998</v>
      </c>
      <c r="F158" s="501">
        <v>697.2</v>
      </c>
      <c r="G158" s="500">
        <v>357.8</v>
      </c>
      <c r="H158" s="500">
        <v>319.8</v>
      </c>
      <c r="I158" s="505">
        <v>886.9</v>
      </c>
      <c r="J158" s="500">
        <v>267.39999999999998</v>
      </c>
      <c r="K158" s="500">
        <v>249.8</v>
      </c>
      <c r="L158" s="505">
        <v>449.3</v>
      </c>
      <c r="N158" s="481">
        <f t="shared" si="15"/>
        <v>4520.4000000000005</v>
      </c>
      <c r="O158" s="482">
        <f t="shared" si="16"/>
        <v>94.233896185115711</v>
      </c>
      <c r="P158" s="482">
        <f t="shared" si="17"/>
        <v>7.2487612450089003</v>
      </c>
    </row>
    <row r="159" spans="3:16" ht="18" customHeight="1">
      <c r="C159" s="504" t="s">
        <v>334</v>
      </c>
      <c r="D159" s="500">
        <v>419</v>
      </c>
      <c r="E159" s="500">
        <v>360.6</v>
      </c>
      <c r="F159" s="501">
        <v>1283.3</v>
      </c>
      <c r="G159" s="500">
        <v>422.7</v>
      </c>
      <c r="H159" s="500">
        <v>363.1</v>
      </c>
      <c r="I159" s="505">
        <v>1296.0999999999999</v>
      </c>
      <c r="J159" s="500">
        <v>351.2</v>
      </c>
      <c r="K159" s="500">
        <v>312.5</v>
      </c>
      <c r="L159" s="505">
        <v>1045.7</v>
      </c>
      <c r="N159" s="481">
        <f t="shared" si="15"/>
        <v>6311.3</v>
      </c>
      <c r="O159" s="482">
        <f t="shared" si="16"/>
        <v>131.56764644569523</v>
      </c>
      <c r="P159" s="482">
        <f t="shared" si="17"/>
        <v>10.120588188130403</v>
      </c>
    </row>
    <row r="160" spans="3:16" ht="18" customHeight="1">
      <c r="C160" s="504" t="s">
        <v>335</v>
      </c>
      <c r="D160" s="500">
        <v>325.60000000000002</v>
      </c>
      <c r="E160" s="500">
        <v>249.3</v>
      </c>
      <c r="F160" s="501">
        <v>624.70000000000005</v>
      </c>
      <c r="G160" s="500">
        <v>327.5</v>
      </c>
      <c r="H160" s="500">
        <v>250.5</v>
      </c>
      <c r="I160" s="505">
        <v>631.1</v>
      </c>
      <c r="J160" s="500">
        <v>259.7</v>
      </c>
      <c r="K160" s="500">
        <v>211</v>
      </c>
      <c r="L160" s="505">
        <v>407.3</v>
      </c>
      <c r="N160" s="481">
        <f t="shared" si="15"/>
        <v>4531.9000000000005</v>
      </c>
      <c r="O160" s="482">
        <f t="shared" si="16"/>
        <v>94.473629351678142</v>
      </c>
      <c r="P160" s="482">
        <f t="shared" si="17"/>
        <v>7.2672022578213955</v>
      </c>
    </row>
    <row r="161" spans="3:16" ht="18" customHeight="1">
      <c r="C161" s="504" t="s">
        <v>336</v>
      </c>
      <c r="D161" s="500">
        <v>338.5</v>
      </c>
      <c r="E161" s="500">
        <v>290.2</v>
      </c>
      <c r="F161" s="501">
        <v>127.9</v>
      </c>
      <c r="G161" s="500">
        <v>339.1</v>
      </c>
      <c r="H161" s="500">
        <v>290.2</v>
      </c>
      <c r="I161" s="505">
        <v>131.6</v>
      </c>
      <c r="J161" s="500">
        <v>328.3</v>
      </c>
      <c r="K161" s="500">
        <v>290.10000000000002</v>
      </c>
      <c r="L161" s="505">
        <v>64.7</v>
      </c>
      <c r="N161" s="481">
        <f t="shared" si="15"/>
        <v>4189.8999999999996</v>
      </c>
      <c r="O161" s="482">
        <f t="shared" si="16"/>
        <v>87.344173441734412</v>
      </c>
      <c r="P161" s="482">
        <f t="shared" si="17"/>
        <v>6.7187825724411079</v>
      </c>
    </row>
    <row r="162" spans="3:16" ht="54" customHeight="1">
      <c r="C162" s="504" t="s">
        <v>337</v>
      </c>
      <c r="D162" s="500">
        <v>255.2</v>
      </c>
      <c r="E162" s="500">
        <v>222.8</v>
      </c>
      <c r="F162" s="501">
        <v>320.5</v>
      </c>
      <c r="G162" s="500">
        <v>256.39999999999998</v>
      </c>
      <c r="H162" s="500">
        <v>223.2</v>
      </c>
      <c r="I162" s="505">
        <v>329.5</v>
      </c>
      <c r="J162" s="500">
        <v>222.8</v>
      </c>
      <c r="K162" s="500">
        <v>210.9</v>
      </c>
      <c r="L162" s="505">
        <v>75.2</v>
      </c>
      <c r="N162" s="481">
        <f t="shared" si="15"/>
        <v>3382.8999999999996</v>
      </c>
      <c r="O162" s="482">
        <f t="shared" si="16"/>
        <v>70.521159057744427</v>
      </c>
      <c r="P162" s="482">
        <f t="shared" si="17"/>
        <v>5.4247045429034166</v>
      </c>
    </row>
    <row r="163" spans="3:16" ht="36" customHeight="1">
      <c r="C163" s="504" t="s">
        <v>338</v>
      </c>
      <c r="D163" s="500">
        <v>371.2</v>
      </c>
      <c r="E163" s="500">
        <v>295.5</v>
      </c>
      <c r="F163" s="501">
        <v>398.4</v>
      </c>
      <c r="G163" s="500">
        <v>372.3</v>
      </c>
      <c r="H163" s="500">
        <v>296.2</v>
      </c>
      <c r="I163" s="505">
        <v>399.7</v>
      </c>
      <c r="J163" s="500">
        <v>328.4</v>
      </c>
      <c r="K163" s="500">
        <v>266.8</v>
      </c>
      <c r="L163" s="505">
        <v>346.7</v>
      </c>
      <c r="N163" s="481">
        <f t="shared" si="15"/>
        <v>4852.7999999999993</v>
      </c>
      <c r="O163" s="482">
        <f t="shared" si="16"/>
        <v>101.16322701688554</v>
      </c>
      <c r="P163" s="482">
        <f t="shared" si="17"/>
        <v>7.7817866936065796</v>
      </c>
    </row>
    <row r="164" spans="3:16" ht="54" customHeight="1">
      <c r="C164" s="504" t="s">
        <v>339</v>
      </c>
      <c r="D164" s="500">
        <v>334.2</v>
      </c>
      <c r="E164" s="500">
        <v>281.7</v>
      </c>
      <c r="F164" s="501">
        <v>367.9</v>
      </c>
      <c r="G164" s="500">
        <v>336</v>
      </c>
      <c r="H164" s="500">
        <v>283.39999999999998</v>
      </c>
      <c r="I164" s="505">
        <v>369.7</v>
      </c>
      <c r="J164" s="500">
        <v>287</v>
      </c>
      <c r="K164" s="500">
        <v>238.7</v>
      </c>
      <c r="L164" s="505">
        <v>321.8</v>
      </c>
      <c r="N164" s="481">
        <f t="shared" si="15"/>
        <v>4378.2999999999993</v>
      </c>
      <c r="O164" s="482">
        <f t="shared" si="16"/>
        <v>91.271628100896379</v>
      </c>
      <c r="P164" s="482">
        <f t="shared" si="17"/>
        <v>7.0208944692997211</v>
      </c>
    </row>
    <row r="165" spans="3:16" ht="36" customHeight="1">
      <c r="C165" s="504" t="s">
        <v>340</v>
      </c>
      <c r="D165" s="500">
        <v>300.2</v>
      </c>
      <c r="E165" s="500">
        <v>259.7</v>
      </c>
      <c r="F165" s="501">
        <v>436.5</v>
      </c>
      <c r="G165" s="500">
        <v>303</v>
      </c>
      <c r="H165" s="500">
        <v>261.8</v>
      </c>
      <c r="I165" s="505">
        <v>443.8</v>
      </c>
      <c r="J165" s="500">
        <v>239</v>
      </c>
      <c r="K165" s="500">
        <v>212.8</v>
      </c>
      <c r="L165" s="505">
        <v>275.89999999999998</v>
      </c>
      <c r="N165" s="481">
        <f t="shared" si="15"/>
        <v>4038.8999999999996</v>
      </c>
      <c r="O165" s="482">
        <f t="shared" si="16"/>
        <v>84.196372732958096</v>
      </c>
      <c r="P165" s="482">
        <f t="shared" si="17"/>
        <v>6.4766440563813923</v>
      </c>
    </row>
    <row r="166" spans="3:16" ht="36" customHeight="1">
      <c r="C166" s="504" t="s">
        <v>341</v>
      </c>
      <c r="D166" s="500">
        <v>320.39999999999998</v>
      </c>
      <c r="E166" s="500">
        <v>281.39999999999998</v>
      </c>
      <c r="F166" s="501">
        <v>495.9</v>
      </c>
      <c r="G166" s="500">
        <v>319</v>
      </c>
      <c r="H166" s="500">
        <v>279.3</v>
      </c>
      <c r="I166" s="505">
        <v>494.4</v>
      </c>
      <c r="J166" s="500">
        <v>366.9</v>
      </c>
      <c r="K166" s="500">
        <v>350.8</v>
      </c>
      <c r="L166" s="505">
        <v>545.6</v>
      </c>
      <c r="N166" s="481">
        <f t="shared" si="15"/>
        <v>4340.7</v>
      </c>
      <c r="O166" s="482">
        <f t="shared" si="16"/>
        <v>90.487804878048777</v>
      </c>
      <c r="P166" s="482">
        <f t="shared" si="17"/>
        <v>6.9606003752345211</v>
      </c>
    </row>
    <row r="167" spans="3:16" ht="18" customHeight="1">
      <c r="C167" s="504" t="s">
        <v>129</v>
      </c>
      <c r="D167" s="500">
        <v>1380.5</v>
      </c>
      <c r="E167" s="500">
        <v>1341.6</v>
      </c>
      <c r="F167" s="501">
        <v>1224.4000000000001</v>
      </c>
      <c r="G167" s="500">
        <v>1398.2</v>
      </c>
      <c r="H167" s="500">
        <v>1359</v>
      </c>
      <c r="I167" s="505">
        <v>1235.2</v>
      </c>
      <c r="J167" s="500">
        <v>373.8</v>
      </c>
      <c r="K167" s="500">
        <v>355.7</v>
      </c>
      <c r="L167" s="505">
        <v>612</v>
      </c>
      <c r="N167" s="481">
        <f t="shared" si="15"/>
        <v>17790.400000000001</v>
      </c>
      <c r="O167" s="482">
        <f t="shared" si="16"/>
        <v>370.86512403585579</v>
      </c>
      <c r="P167" s="482">
        <f t="shared" si="17"/>
        <v>28.528086464296599</v>
      </c>
    </row>
    <row r="168" spans="3:16" ht="18" customHeight="1">
      <c r="C168" s="504" t="s">
        <v>342</v>
      </c>
      <c r="D168" s="500">
        <v>367.2</v>
      </c>
      <c r="E168" s="500">
        <v>321.10000000000002</v>
      </c>
      <c r="F168" s="501">
        <v>1200.9000000000001</v>
      </c>
      <c r="G168" s="500">
        <v>379.8</v>
      </c>
      <c r="H168" s="500">
        <v>330.5</v>
      </c>
      <c r="I168" s="505">
        <v>1266</v>
      </c>
      <c r="J168" s="500">
        <v>303.8</v>
      </c>
      <c r="K168" s="500">
        <v>273.60000000000002</v>
      </c>
      <c r="L168" s="505">
        <v>873.4</v>
      </c>
      <c r="N168" s="481">
        <f t="shared" si="15"/>
        <v>5607.2999999999993</v>
      </c>
      <c r="O168" s="482">
        <f t="shared" si="16"/>
        <v>116.89180737961225</v>
      </c>
      <c r="P168" s="482">
        <f t="shared" si="17"/>
        <v>8.9916774907394021</v>
      </c>
    </row>
    <row r="169" spans="3:16" ht="36" customHeight="1">
      <c r="C169" s="504" t="s">
        <v>343</v>
      </c>
      <c r="D169" s="511">
        <v>321.89999999999998</v>
      </c>
      <c r="E169" s="511">
        <v>273.39999999999998</v>
      </c>
      <c r="F169" s="512">
        <v>705</v>
      </c>
      <c r="G169" s="511">
        <v>329.7</v>
      </c>
      <c r="H169" s="511">
        <v>279.3</v>
      </c>
      <c r="I169" s="513">
        <v>740.1</v>
      </c>
      <c r="J169" s="511">
        <v>241.5</v>
      </c>
      <c r="K169" s="511">
        <v>213.3</v>
      </c>
      <c r="L169" s="513">
        <v>345.1</v>
      </c>
      <c r="N169" s="481">
        <f t="shared" si="15"/>
        <v>4567.7999999999993</v>
      </c>
      <c r="O169" s="482">
        <f t="shared" si="16"/>
        <v>95.222013758599104</v>
      </c>
      <c r="P169" s="482">
        <f t="shared" si="17"/>
        <v>7.3247702891230091</v>
      </c>
    </row>
    <row r="170" spans="3:16" ht="22.5" customHeight="1">
      <c r="C170" s="283" t="s">
        <v>245</v>
      </c>
      <c r="D170" s="283"/>
      <c r="E170" s="283"/>
      <c r="F170" s="283"/>
      <c r="G170" s="283"/>
      <c r="H170" s="283"/>
      <c r="I170" s="283"/>
      <c r="J170" s="283"/>
      <c r="K170" s="283"/>
      <c r="L170" s="283"/>
    </row>
    <row r="171" spans="3:16" ht="30" customHeight="1">
      <c r="C171" s="281"/>
      <c r="D171" s="281"/>
      <c r="E171" s="281"/>
      <c r="F171" s="281"/>
      <c r="G171" s="281"/>
      <c r="H171" s="281"/>
      <c r="I171" s="281"/>
      <c r="J171" s="281"/>
      <c r="K171" s="281"/>
      <c r="L171" s="281"/>
    </row>
    <row r="172" spans="3:16" ht="30" customHeight="1">
      <c r="C172" s="530" t="s">
        <v>344</v>
      </c>
      <c r="D172" s="530"/>
      <c r="E172" s="530"/>
      <c r="F172" s="530"/>
      <c r="G172" s="530"/>
      <c r="H172" s="530"/>
      <c r="I172" s="530"/>
      <c r="J172" s="530"/>
      <c r="K172" s="530"/>
      <c r="L172" s="530"/>
    </row>
    <row r="173" spans="3:16" ht="18" customHeight="1">
      <c r="C173" s="527" t="s">
        <v>220</v>
      </c>
      <c r="D173" s="486" t="s">
        <v>221</v>
      </c>
      <c r="E173" s="487"/>
      <c r="F173" s="517"/>
      <c r="G173" s="486" t="s">
        <v>222</v>
      </c>
      <c r="H173" s="487"/>
      <c r="I173" s="517"/>
      <c r="J173" s="486" t="s">
        <v>223</v>
      </c>
      <c r="K173" s="487"/>
      <c r="L173" s="522"/>
    </row>
    <row r="174" spans="3:16" ht="30" customHeight="1">
      <c r="C174" s="528"/>
      <c r="D174" s="334" t="s">
        <v>186</v>
      </c>
      <c r="E174" s="491"/>
      <c r="F174" s="336" t="s">
        <v>185</v>
      </c>
      <c r="G174" s="362" t="s">
        <v>186</v>
      </c>
      <c r="H174" s="491"/>
      <c r="I174" s="336" t="s">
        <v>185</v>
      </c>
      <c r="J174" s="334" t="s">
        <v>186</v>
      </c>
      <c r="K174" s="490"/>
      <c r="L174" s="432" t="s">
        <v>185</v>
      </c>
    </row>
    <row r="175" spans="3:16" ht="60.75" customHeight="1">
      <c r="C175" s="529"/>
      <c r="D175" s="496"/>
      <c r="E175" s="317" t="s">
        <v>184</v>
      </c>
      <c r="F175" s="495"/>
      <c r="G175" s="525"/>
      <c r="H175" s="317" t="s">
        <v>184</v>
      </c>
      <c r="I175" s="495"/>
      <c r="J175" s="495"/>
      <c r="K175" s="317" t="s">
        <v>184</v>
      </c>
      <c r="L175" s="526"/>
    </row>
    <row r="176" spans="3:16" ht="18" customHeight="1">
      <c r="C176" s="504" t="s">
        <v>345</v>
      </c>
      <c r="D176" s="502">
        <v>387.6</v>
      </c>
      <c r="E176" s="502">
        <v>340.2</v>
      </c>
      <c r="F176" s="514">
        <v>1152.5</v>
      </c>
      <c r="G176" s="502">
        <v>389.2</v>
      </c>
      <c r="H176" s="502">
        <v>341.3</v>
      </c>
      <c r="I176" s="503">
        <v>1159.5999999999999</v>
      </c>
      <c r="J176" s="502">
        <v>313.5</v>
      </c>
      <c r="K176" s="502">
        <v>291.60000000000002</v>
      </c>
      <c r="L176" s="503">
        <v>819.8</v>
      </c>
      <c r="N176" s="481">
        <f t="shared" ref="N176:N193" si="18">D176*12+F176</f>
        <v>5803.7000000000007</v>
      </c>
      <c r="O176" s="482">
        <f t="shared" ref="O176:O193" si="19">N176/$N$5*100</f>
        <v>120.98603293725247</v>
      </c>
      <c r="P176" s="482">
        <f t="shared" ref="P176:P193" si="20">(D176*12+F176)/$P$5*100</f>
        <v>9.3066179182501898</v>
      </c>
    </row>
    <row r="177" spans="3:16" ht="36" customHeight="1">
      <c r="C177" s="504" t="s">
        <v>346</v>
      </c>
      <c r="D177" s="500">
        <v>418.3</v>
      </c>
      <c r="E177" s="500">
        <v>347.2</v>
      </c>
      <c r="F177" s="501">
        <v>759.9</v>
      </c>
      <c r="G177" s="500">
        <v>419.7</v>
      </c>
      <c r="H177" s="500">
        <v>347.9</v>
      </c>
      <c r="I177" s="505">
        <v>764.5</v>
      </c>
      <c r="J177" s="500">
        <v>311.39999999999998</v>
      </c>
      <c r="K177" s="500">
        <v>292.5</v>
      </c>
      <c r="L177" s="505">
        <v>419.1</v>
      </c>
      <c r="N177" s="481">
        <f t="shared" si="18"/>
        <v>5779.5</v>
      </c>
      <c r="O177" s="482">
        <f t="shared" si="19"/>
        <v>120.48155096935585</v>
      </c>
      <c r="P177" s="482">
        <f t="shared" si="20"/>
        <v>9.2678116130273729</v>
      </c>
    </row>
    <row r="178" spans="3:16" ht="36" customHeight="1">
      <c r="C178" s="504" t="s">
        <v>347</v>
      </c>
      <c r="D178" s="500">
        <v>349.9</v>
      </c>
      <c r="E178" s="500">
        <v>314.5</v>
      </c>
      <c r="F178" s="501">
        <v>548.6</v>
      </c>
      <c r="G178" s="500">
        <v>350.4</v>
      </c>
      <c r="H178" s="500">
        <v>314.8</v>
      </c>
      <c r="I178" s="505">
        <v>551.1</v>
      </c>
      <c r="J178" s="500">
        <v>283.60000000000002</v>
      </c>
      <c r="K178" s="500">
        <v>271.39999999999998</v>
      </c>
      <c r="L178" s="505">
        <v>134.9</v>
      </c>
      <c r="N178" s="481">
        <f t="shared" si="18"/>
        <v>4747.3999999999996</v>
      </c>
      <c r="O178" s="482">
        <f t="shared" si="19"/>
        <v>98.966020429435048</v>
      </c>
      <c r="P178" s="482">
        <f t="shared" si="20"/>
        <v>7.6127708022642349</v>
      </c>
    </row>
    <row r="179" spans="3:16" ht="36" customHeight="1">
      <c r="C179" s="504" t="s">
        <v>348</v>
      </c>
      <c r="D179" s="500">
        <v>310.39999999999998</v>
      </c>
      <c r="E179" s="500">
        <v>275.3</v>
      </c>
      <c r="F179" s="501">
        <v>695.7</v>
      </c>
      <c r="G179" s="500">
        <v>312.89999999999998</v>
      </c>
      <c r="H179" s="500">
        <v>277.10000000000002</v>
      </c>
      <c r="I179" s="505">
        <v>701</v>
      </c>
      <c r="J179" s="500">
        <v>258.39999999999998</v>
      </c>
      <c r="K179" s="500">
        <v>237</v>
      </c>
      <c r="L179" s="505">
        <v>584.6</v>
      </c>
      <c r="N179" s="481">
        <f t="shared" si="18"/>
        <v>4420.5</v>
      </c>
      <c r="O179" s="482">
        <f t="shared" si="19"/>
        <v>92.151344590368979</v>
      </c>
      <c r="P179" s="482">
        <f t="shared" si="20"/>
        <v>7.0885649684899219</v>
      </c>
    </row>
    <row r="180" spans="3:16" ht="36" customHeight="1">
      <c r="C180" s="504" t="s">
        <v>349</v>
      </c>
      <c r="D180" s="500">
        <v>344.9</v>
      </c>
      <c r="E180" s="500">
        <v>311.89999999999998</v>
      </c>
      <c r="F180" s="501">
        <v>461.7</v>
      </c>
      <c r="G180" s="500">
        <v>347.1</v>
      </c>
      <c r="H180" s="500">
        <v>313.8</v>
      </c>
      <c r="I180" s="505">
        <v>471.7</v>
      </c>
      <c r="J180" s="500">
        <v>267.89999999999998</v>
      </c>
      <c r="K180" s="500">
        <v>243</v>
      </c>
      <c r="L180" s="505">
        <v>107.3</v>
      </c>
      <c r="N180" s="481">
        <f t="shared" si="18"/>
        <v>4600.4999999999991</v>
      </c>
      <c r="O180" s="482">
        <f t="shared" si="19"/>
        <v>95.90368980612881</v>
      </c>
      <c r="P180" s="482">
        <f t="shared" si="20"/>
        <v>7.377206908163755</v>
      </c>
    </row>
    <row r="181" spans="3:16" ht="18" customHeight="1">
      <c r="C181" s="504" t="s">
        <v>350</v>
      </c>
      <c r="D181" s="500">
        <v>336.8</v>
      </c>
      <c r="E181" s="500">
        <v>308.10000000000002</v>
      </c>
      <c r="F181" s="501">
        <v>529.1</v>
      </c>
      <c r="G181" s="500">
        <v>341.5</v>
      </c>
      <c r="H181" s="500">
        <v>315</v>
      </c>
      <c r="I181" s="505">
        <v>508.9</v>
      </c>
      <c r="J181" s="500">
        <v>299.89999999999998</v>
      </c>
      <c r="K181" s="500">
        <v>253.7</v>
      </c>
      <c r="L181" s="505">
        <v>687.6</v>
      </c>
      <c r="N181" s="481">
        <f t="shared" si="18"/>
        <v>4570.7000000000007</v>
      </c>
      <c r="O181" s="482">
        <f t="shared" si="19"/>
        <v>95.282468209297491</v>
      </c>
      <c r="P181" s="482">
        <f t="shared" si="20"/>
        <v>7.3294206314844219</v>
      </c>
    </row>
    <row r="182" spans="3:16" ht="18" customHeight="1">
      <c r="C182" s="504" t="s">
        <v>351</v>
      </c>
      <c r="D182" s="500">
        <v>362.2</v>
      </c>
      <c r="E182" s="500">
        <v>330.6</v>
      </c>
      <c r="F182" s="501">
        <v>779</v>
      </c>
      <c r="G182" s="500">
        <v>365</v>
      </c>
      <c r="H182" s="500">
        <v>332.7</v>
      </c>
      <c r="I182" s="505">
        <v>791.3</v>
      </c>
      <c r="J182" s="500">
        <v>257.39999999999998</v>
      </c>
      <c r="K182" s="500">
        <v>252.2</v>
      </c>
      <c r="L182" s="505">
        <v>317.3</v>
      </c>
      <c r="N182" s="481">
        <f t="shared" si="18"/>
        <v>5125.3999999999996</v>
      </c>
      <c r="O182" s="482">
        <f t="shared" si="19"/>
        <v>106.84594538253074</v>
      </c>
      <c r="P182" s="482">
        <f t="shared" si="20"/>
        <v>8.2189188755792877</v>
      </c>
    </row>
    <row r="183" spans="3:16" ht="36" customHeight="1">
      <c r="C183" s="504" t="s">
        <v>352</v>
      </c>
      <c r="D183" s="500">
        <v>332.8</v>
      </c>
      <c r="E183" s="500">
        <v>302.10000000000002</v>
      </c>
      <c r="F183" s="501">
        <v>532.79999999999995</v>
      </c>
      <c r="G183" s="500">
        <v>334.9</v>
      </c>
      <c r="H183" s="500">
        <v>303.60000000000002</v>
      </c>
      <c r="I183" s="505">
        <v>532.79999999999995</v>
      </c>
      <c r="J183" s="500">
        <v>272</v>
      </c>
      <c r="K183" s="500">
        <v>259.39999999999998</v>
      </c>
      <c r="L183" s="505">
        <v>532.79999999999995</v>
      </c>
      <c r="N183" s="481">
        <f t="shared" si="18"/>
        <v>4526.4000000000005</v>
      </c>
      <c r="O183" s="482">
        <f t="shared" si="19"/>
        <v>94.358974358974365</v>
      </c>
      <c r="P183" s="482">
        <f t="shared" si="20"/>
        <v>7.2583826429980292</v>
      </c>
    </row>
    <row r="184" spans="3:16" ht="18" customHeight="1">
      <c r="C184" s="504" t="s">
        <v>353</v>
      </c>
      <c r="D184" s="500">
        <v>367.4</v>
      </c>
      <c r="E184" s="500">
        <v>319.8</v>
      </c>
      <c r="F184" s="501">
        <v>1100.5999999999999</v>
      </c>
      <c r="G184" s="500">
        <v>369.1</v>
      </c>
      <c r="H184" s="500">
        <v>321.10000000000002</v>
      </c>
      <c r="I184" s="505">
        <v>1104.3</v>
      </c>
      <c r="J184" s="500">
        <v>281.10000000000002</v>
      </c>
      <c r="K184" s="500">
        <v>255</v>
      </c>
      <c r="L184" s="505">
        <v>917.5</v>
      </c>
      <c r="N184" s="481">
        <f t="shared" si="18"/>
        <v>5509.4</v>
      </c>
      <c r="O184" s="482">
        <f t="shared" si="19"/>
        <v>114.85094850948509</v>
      </c>
      <c r="P184" s="482">
        <f t="shared" si="20"/>
        <v>8.8346883468834676</v>
      </c>
    </row>
    <row r="185" spans="3:16" ht="36" customHeight="1">
      <c r="C185" s="504" t="s">
        <v>354</v>
      </c>
      <c r="D185" s="500">
        <v>306.39999999999998</v>
      </c>
      <c r="E185" s="500">
        <v>282.60000000000002</v>
      </c>
      <c r="F185" s="501">
        <v>434.5</v>
      </c>
      <c r="G185" s="500">
        <v>307.39999999999998</v>
      </c>
      <c r="H185" s="500">
        <v>283.39999999999998</v>
      </c>
      <c r="I185" s="505">
        <v>437.2</v>
      </c>
      <c r="J185" s="500">
        <v>239.5</v>
      </c>
      <c r="K185" s="500">
        <v>230.9</v>
      </c>
      <c r="L185" s="505">
        <v>255</v>
      </c>
      <c r="N185" s="481">
        <f t="shared" si="18"/>
        <v>4111.2999999999993</v>
      </c>
      <c r="O185" s="482">
        <f t="shared" si="19"/>
        <v>85.70564936418593</v>
      </c>
      <c r="P185" s="482">
        <f t="shared" si="20"/>
        <v>6.5927422587835336</v>
      </c>
    </row>
    <row r="186" spans="3:16" ht="54" customHeight="1">
      <c r="C186" s="504" t="s">
        <v>355</v>
      </c>
      <c r="D186" s="500">
        <v>355</v>
      </c>
      <c r="E186" s="500">
        <v>322.3</v>
      </c>
      <c r="F186" s="501">
        <v>560.70000000000005</v>
      </c>
      <c r="G186" s="500">
        <v>356.2</v>
      </c>
      <c r="H186" s="500">
        <v>323.3</v>
      </c>
      <c r="I186" s="505">
        <v>562.79999999999995</v>
      </c>
      <c r="J186" s="500">
        <v>249.4</v>
      </c>
      <c r="K186" s="500">
        <v>232.1</v>
      </c>
      <c r="L186" s="505">
        <v>366.1</v>
      </c>
      <c r="N186" s="481">
        <f t="shared" si="18"/>
        <v>4820.7</v>
      </c>
      <c r="O186" s="482">
        <f t="shared" si="19"/>
        <v>100.49405878674172</v>
      </c>
      <c r="P186" s="482">
        <f t="shared" si="20"/>
        <v>7.7303122143647469</v>
      </c>
    </row>
    <row r="187" spans="3:16" ht="36" customHeight="1">
      <c r="C187" s="504" t="s">
        <v>356</v>
      </c>
      <c r="D187" s="500">
        <v>416.7</v>
      </c>
      <c r="E187" s="500">
        <v>316.89999999999998</v>
      </c>
      <c r="F187" s="501">
        <v>1056.2</v>
      </c>
      <c r="G187" s="500">
        <v>417.6</v>
      </c>
      <c r="H187" s="500">
        <v>317.10000000000002</v>
      </c>
      <c r="I187" s="505">
        <v>1048.3</v>
      </c>
      <c r="J187" s="500">
        <v>305.39999999999998</v>
      </c>
      <c r="K187" s="500">
        <v>293.60000000000002</v>
      </c>
      <c r="L187" s="505">
        <v>1983.6</v>
      </c>
    </row>
    <row r="188" spans="3:16" ht="36" customHeight="1">
      <c r="C188" s="504" t="s">
        <v>357</v>
      </c>
      <c r="D188" s="500">
        <v>285.39999999999998</v>
      </c>
      <c r="E188" s="500">
        <v>255.2</v>
      </c>
      <c r="F188" s="501">
        <v>511.5</v>
      </c>
      <c r="G188" s="500">
        <v>301.39999999999998</v>
      </c>
      <c r="H188" s="500">
        <v>267.5</v>
      </c>
      <c r="I188" s="505">
        <v>580.5</v>
      </c>
      <c r="J188" s="500">
        <v>226.4</v>
      </c>
      <c r="K188" s="500">
        <v>210.1</v>
      </c>
      <c r="L188" s="505">
        <v>258.60000000000002</v>
      </c>
    </row>
    <row r="189" spans="3:16" ht="18" customHeight="1">
      <c r="C189" s="504" t="s">
        <v>161</v>
      </c>
      <c r="D189" s="500">
        <v>215.9</v>
      </c>
      <c r="E189" s="500">
        <v>204.8</v>
      </c>
      <c r="F189" s="501">
        <v>192.9</v>
      </c>
      <c r="G189" s="500">
        <v>237.6</v>
      </c>
      <c r="H189" s="500">
        <v>223.2</v>
      </c>
      <c r="I189" s="505">
        <v>245.1</v>
      </c>
      <c r="J189" s="500">
        <v>191.5</v>
      </c>
      <c r="K189" s="500">
        <v>184.2</v>
      </c>
      <c r="L189" s="505">
        <v>134.19999999999999</v>
      </c>
    </row>
    <row r="190" spans="3:16" ht="54" customHeight="1">
      <c r="C190" s="504" t="s">
        <v>358</v>
      </c>
      <c r="D190" s="500">
        <v>280.3</v>
      </c>
      <c r="E190" s="500">
        <v>260.3</v>
      </c>
      <c r="F190" s="501">
        <v>500.8</v>
      </c>
      <c r="G190" s="500">
        <v>290.39999999999998</v>
      </c>
      <c r="H190" s="500">
        <v>268.89999999999998</v>
      </c>
      <c r="I190" s="505">
        <v>529.70000000000005</v>
      </c>
      <c r="J190" s="500">
        <v>203.2</v>
      </c>
      <c r="K190" s="500">
        <v>195</v>
      </c>
      <c r="L190" s="505">
        <v>279.10000000000002</v>
      </c>
      <c r="N190" s="481">
        <f t="shared" si="18"/>
        <v>3864.4000000000005</v>
      </c>
      <c r="O190" s="482">
        <f t="shared" si="19"/>
        <v>80.558682509902042</v>
      </c>
      <c r="P190" s="482">
        <f t="shared" si="20"/>
        <v>6.1968217315309255</v>
      </c>
    </row>
    <row r="191" spans="3:16" ht="18" customHeight="1">
      <c r="C191" s="504" t="s">
        <v>359</v>
      </c>
      <c r="D191" s="500">
        <v>231.5</v>
      </c>
      <c r="E191" s="500">
        <v>216.1</v>
      </c>
      <c r="F191" s="501">
        <v>305.39999999999998</v>
      </c>
      <c r="G191" s="500">
        <v>270.60000000000002</v>
      </c>
      <c r="H191" s="500">
        <v>248.7</v>
      </c>
      <c r="I191" s="505">
        <v>434.2</v>
      </c>
      <c r="J191" s="500">
        <v>209.3</v>
      </c>
      <c r="K191" s="500">
        <v>197.7</v>
      </c>
      <c r="L191" s="505">
        <v>232.5</v>
      </c>
      <c r="N191" s="481">
        <f t="shared" si="18"/>
        <v>3083.4</v>
      </c>
      <c r="O191" s="482">
        <f t="shared" si="19"/>
        <v>64.277673545966223</v>
      </c>
      <c r="P191" s="482">
        <f t="shared" si="20"/>
        <v>4.9444364266127865</v>
      </c>
    </row>
    <row r="192" spans="3:16" ht="54" customHeight="1">
      <c r="C192" s="504" t="s">
        <v>360</v>
      </c>
      <c r="D192" s="500">
        <v>251.5</v>
      </c>
      <c r="E192" s="500">
        <v>229.7</v>
      </c>
      <c r="F192" s="501">
        <v>382.7</v>
      </c>
      <c r="G192" s="500">
        <v>266.2</v>
      </c>
      <c r="H192" s="500">
        <v>241.7</v>
      </c>
      <c r="I192" s="505">
        <v>442.9</v>
      </c>
      <c r="J192" s="500">
        <v>206.2</v>
      </c>
      <c r="K192" s="500">
        <v>192.9</v>
      </c>
      <c r="L192" s="505">
        <v>197.5</v>
      </c>
      <c r="N192" s="481">
        <f t="shared" si="18"/>
        <v>3400.7</v>
      </c>
      <c r="O192" s="482">
        <f t="shared" si="19"/>
        <v>70.892224306858452</v>
      </c>
      <c r="P192" s="482">
        <f t="shared" si="20"/>
        <v>5.4532480236044965</v>
      </c>
    </row>
    <row r="193" spans="3:16" ht="18" customHeight="1">
      <c r="C193" s="504" t="s">
        <v>361</v>
      </c>
      <c r="D193" s="511">
        <v>415.5</v>
      </c>
      <c r="E193" s="511">
        <v>389.2</v>
      </c>
      <c r="F193" s="512">
        <v>1400.8</v>
      </c>
      <c r="G193" s="511">
        <v>449.3</v>
      </c>
      <c r="H193" s="511">
        <v>421.6</v>
      </c>
      <c r="I193" s="513">
        <v>1596.7</v>
      </c>
      <c r="J193" s="511">
        <v>295</v>
      </c>
      <c r="K193" s="511">
        <v>273.39999999999998</v>
      </c>
      <c r="L193" s="513">
        <v>701.4</v>
      </c>
      <c r="N193" s="481">
        <f t="shared" si="18"/>
        <v>6386.8</v>
      </c>
      <c r="O193" s="482">
        <f t="shared" si="19"/>
        <v>133.14154680008338</v>
      </c>
      <c r="P193" s="482">
        <f t="shared" si="20"/>
        <v>10.241657446160261</v>
      </c>
    </row>
    <row r="194" spans="3:16" ht="22.5" customHeight="1">
      <c r="C194" s="283" t="s">
        <v>245</v>
      </c>
      <c r="D194" s="283"/>
      <c r="E194" s="283"/>
      <c r="F194" s="283"/>
      <c r="G194" s="283"/>
      <c r="H194" s="283"/>
      <c r="I194" s="283"/>
      <c r="J194" s="283"/>
      <c r="K194" s="283"/>
      <c r="L194" s="283"/>
    </row>
  </sheetData>
  <mergeCells count="99">
    <mergeCell ref="C194:L194"/>
    <mergeCell ref="C173:C175"/>
    <mergeCell ref="D173:F173"/>
    <mergeCell ref="G173:I173"/>
    <mergeCell ref="J173:L173"/>
    <mergeCell ref="D174:D175"/>
    <mergeCell ref="F174:F175"/>
    <mergeCell ref="G174:G175"/>
    <mergeCell ref="I174:I175"/>
    <mergeCell ref="J174:J175"/>
    <mergeCell ref="L174:L175"/>
    <mergeCell ref="G152:G153"/>
    <mergeCell ref="I152:I153"/>
    <mergeCell ref="J152:J153"/>
    <mergeCell ref="L152:L153"/>
    <mergeCell ref="C170:L170"/>
    <mergeCell ref="C172:L172"/>
    <mergeCell ref="J133:J134"/>
    <mergeCell ref="L133:L134"/>
    <mergeCell ref="C148:L148"/>
    <mergeCell ref="C150:L150"/>
    <mergeCell ref="C151:C153"/>
    <mergeCell ref="D151:F151"/>
    <mergeCell ref="G151:I151"/>
    <mergeCell ref="J151:L151"/>
    <mergeCell ref="D152:D153"/>
    <mergeCell ref="F152:F153"/>
    <mergeCell ref="C129:L129"/>
    <mergeCell ref="C131:L131"/>
    <mergeCell ref="C132:C134"/>
    <mergeCell ref="D132:F132"/>
    <mergeCell ref="G132:I132"/>
    <mergeCell ref="J132:L132"/>
    <mergeCell ref="D133:D134"/>
    <mergeCell ref="F133:F134"/>
    <mergeCell ref="G133:G134"/>
    <mergeCell ref="I133:I134"/>
    <mergeCell ref="C108:C110"/>
    <mergeCell ref="D108:F108"/>
    <mergeCell ref="G108:I108"/>
    <mergeCell ref="J108:L108"/>
    <mergeCell ref="D109:D110"/>
    <mergeCell ref="F109:F110"/>
    <mergeCell ref="G109:G110"/>
    <mergeCell ref="I109:I110"/>
    <mergeCell ref="J109:J110"/>
    <mergeCell ref="L109:L110"/>
    <mergeCell ref="G87:G88"/>
    <mergeCell ref="I87:I88"/>
    <mergeCell ref="J87:J88"/>
    <mergeCell ref="L87:L88"/>
    <mergeCell ref="C105:L105"/>
    <mergeCell ref="C107:L107"/>
    <mergeCell ref="L59:L60"/>
    <mergeCell ref="C83:L83"/>
    <mergeCell ref="C84:L84"/>
    <mergeCell ref="C85:L85"/>
    <mergeCell ref="C86:C88"/>
    <mergeCell ref="D86:F86"/>
    <mergeCell ref="G86:I86"/>
    <mergeCell ref="J86:L86"/>
    <mergeCell ref="D87:D88"/>
    <mergeCell ref="F87:F88"/>
    <mergeCell ref="C57:L57"/>
    <mergeCell ref="C58:C60"/>
    <mergeCell ref="D58:F58"/>
    <mergeCell ref="G58:I58"/>
    <mergeCell ref="J58:L58"/>
    <mergeCell ref="D59:D60"/>
    <mergeCell ref="F59:F60"/>
    <mergeCell ref="G59:G60"/>
    <mergeCell ref="I59:I60"/>
    <mergeCell ref="J59:J60"/>
    <mergeCell ref="F35:F36"/>
    <mergeCell ref="G35:G36"/>
    <mergeCell ref="I35:I36"/>
    <mergeCell ref="J35:J36"/>
    <mergeCell ref="L35:L36"/>
    <mergeCell ref="C55:L55"/>
    <mergeCell ref="J4:J5"/>
    <mergeCell ref="L4:L5"/>
    <mergeCell ref="C30:L30"/>
    <mergeCell ref="C31:L31"/>
    <mergeCell ref="C33:L33"/>
    <mergeCell ref="C34:C36"/>
    <mergeCell ref="D34:F34"/>
    <mergeCell ref="G34:I34"/>
    <mergeCell ref="J34:L34"/>
    <mergeCell ref="D35:D36"/>
    <mergeCell ref="C1:L1"/>
    <mergeCell ref="C2:L2"/>
    <mergeCell ref="C3:C5"/>
    <mergeCell ref="D3:F3"/>
    <mergeCell ref="G3:I3"/>
    <mergeCell ref="J3:L3"/>
    <mergeCell ref="D4:D5"/>
    <mergeCell ref="F4:F5"/>
    <mergeCell ref="G4:G5"/>
    <mergeCell ref="I4:I5"/>
  </mergeCells>
  <phoneticPr fontId="3"/>
  <pageMargins left="0.7" right="0.7" top="0.75" bottom="0.75" header="0.3" footer="0.3"/>
  <pageSetup paperSize="9"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3FA23-FD6A-41DE-877A-516CFBF48F03}">
  <dimension ref="B2:C25"/>
  <sheetViews>
    <sheetView showGridLines="0" workbookViewId="0"/>
  </sheetViews>
  <sheetFormatPr defaultColWidth="11" defaultRowHeight="16.5"/>
  <cols>
    <col min="1" max="1" width="1.625" style="533" customWidth="1"/>
    <col min="2" max="2" width="12.125" style="533" customWidth="1"/>
    <col min="3" max="3" width="60.375" style="538" customWidth="1"/>
    <col min="4" max="4" width="1.625" style="533" customWidth="1"/>
    <col min="5" max="256" width="11" style="533"/>
    <col min="257" max="257" width="1.625" style="533" customWidth="1"/>
    <col min="258" max="258" width="12.125" style="533" customWidth="1"/>
    <col min="259" max="259" width="60.375" style="533" customWidth="1"/>
    <col min="260" max="260" width="1.625" style="533" customWidth="1"/>
    <col min="261" max="512" width="11" style="533"/>
    <col min="513" max="513" width="1.625" style="533" customWidth="1"/>
    <col min="514" max="514" width="12.125" style="533" customWidth="1"/>
    <col min="515" max="515" width="60.375" style="533" customWidth="1"/>
    <col min="516" max="516" width="1.625" style="533" customWidth="1"/>
    <col min="517" max="768" width="11" style="533"/>
    <col min="769" max="769" width="1.625" style="533" customWidth="1"/>
    <col min="770" max="770" width="12.125" style="533" customWidth="1"/>
    <col min="771" max="771" width="60.375" style="533" customWidth="1"/>
    <col min="772" max="772" width="1.625" style="533" customWidth="1"/>
    <col min="773" max="1024" width="11" style="533"/>
    <col min="1025" max="1025" width="1.625" style="533" customWidth="1"/>
    <col min="1026" max="1026" width="12.125" style="533" customWidth="1"/>
    <col min="1027" max="1027" width="60.375" style="533" customWidth="1"/>
    <col min="1028" max="1028" width="1.625" style="533" customWidth="1"/>
    <col min="1029" max="1280" width="11" style="533"/>
    <col min="1281" max="1281" width="1.625" style="533" customWidth="1"/>
    <col min="1282" max="1282" width="12.125" style="533" customWidth="1"/>
    <col min="1283" max="1283" width="60.375" style="533" customWidth="1"/>
    <col min="1284" max="1284" width="1.625" style="533" customWidth="1"/>
    <col min="1285" max="1536" width="11" style="533"/>
    <col min="1537" max="1537" width="1.625" style="533" customWidth="1"/>
    <col min="1538" max="1538" width="12.125" style="533" customWidth="1"/>
    <col min="1539" max="1539" width="60.375" style="533" customWidth="1"/>
    <col min="1540" max="1540" width="1.625" style="533" customWidth="1"/>
    <col min="1541" max="1792" width="11" style="533"/>
    <col min="1793" max="1793" width="1.625" style="533" customWidth="1"/>
    <col min="1794" max="1794" width="12.125" style="533" customWidth="1"/>
    <col min="1795" max="1795" width="60.375" style="533" customWidth="1"/>
    <col min="1796" max="1796" width="1.625" style="533" customWidth="1"/>
    <col min="1797" max="2048" width="11" style="533"/>
    <col min="2049" max="2049" width="1.625" style="533" customWidth="1"/>
    <col min="2050" max="2050" width="12.125" style="533" customWidth="1"/>
    <col min="2051" max="2051" width="60.375" style="533" customWidth="1"/>
    <col min="2052" max="2052" width="1.625" style="533" customWidth="1"/>
    <col min="2053" max="2304" width="11" style="533"/>
    <col min="2305" max="2305" width="1.625" style="533" customWidth="1"/>
    <col min="2306" max="2306" width="12.125" style="533" customWidth="1"/>
    <col min="2307" max="2307" width="60.375" style="533" customWidth="1"/>
    <col min="2308" max="2308" width="1.625" style="533" customWidth="1"/>
    <col min="2309" max="2560" width="11" style="533"/>
    <col min="2561" max="2561" width="1.625" style="533" customWidth="1"/>
    <col min="2562" max="2562" width="12.125" style="533" customWidth="1"/>
    <col min="2563" max="2563" width="60.375" style="533" customWidth="1"/>
    <col min="2564" max="2564" width="1.625" style="533" customWidth="1"/>
    <col min="2565" max="2816" width="11" style="533"/>
    <col min="2817" max="2817" width="1.625" style="533" customWidth="1"/>
    <col min="2818" max="2818" width="12.125" style="533" customWidth="1"/>
    <col min="2819" max="2819" width="60.375" style="533" customWidth="1"/>
    <col min="2820" max="2820" width="1.625" style="533" customWidth="1"/>
    <col min="2821" max="3072" width="11" style="533"/>
    <col min="3073" max="3073" width="1.625" style="533" customWidth="1"/>
    <col min="3074" max="3074" width="12.125" style="533" customWidth="1"/>
    <col min="3075" max="3075" width="60.375" style="533" customWidth="1"/>
    <col min="3076" max="3076" width="1.625" style="533" customWidth="1"/>
    <col min="3077" max="3328" width="11" style="533"/>
    <col min="3329" max="3329" width="1.625" style="533" customWidth="1"/>
    <col min="3330" max="3330" width="12.125" style="533" customWidth="1"/>
    <col min="3331" max="3331" width="60.375" style="533" customWidth="1"/>
    <col min="3332" max="3332" width="1.625" style="533" customWidth="1"/>
    <col min="3333" max="3584" width="11" style="533"/>
    <col min="3585" max="3585" width="1.625" style="533" customWidth="1"/>
    <col min="3586" max="3586" width="12.125" style="533" customWidth="1"/>
    <col min="3587" max="3587" width="60.375" style="533" customWidth="1"/>
    <col min="3588" max="3588" width="1.625" style="533" customWidth="1"/>
    <col min="3589" max="3840" width="11" style="533"/>
    <col min="3841" max="3841" width="1.625" style="533" customWidth="1"/>
    <col min="3842" max="3842" width="12.125" style="533" customWidth="1"/>
    <col min="3843" max="3843" width="60.375" style="533" customWidth="1"/>
    <col min="3844" max="3844" width="1.625" style="533" customWidth="1"/>
    <col min="3845" max="4096" width="11" style="533"/>
    <col min="4097" max="4097" width="1.625" style="533" customWidth="1"/>
    <col min="4098" max="4098" width="12.125" style="533" customWidth="1"/>
    <col min="4099" max="4099" width="60.375" style="533" customWidth="1"/>
    <col min="4100" max="4100" width="1.625" style="533" customWidth="1"/>
    <col min="4101" max="4352" width="11" style="533"/>
    <col min="4353" max="4353" width="1.625" style="533" customWidth="1"/>
    <col min="4354" max="4354" width="12.125" style="533" customWidth="1"/>
    <col min="4355" max="4355" width="60.375" style="533" customWidth="1"/>
    <col min="4356" max="4356" width="1.625" style="533" customWidth="1"/>
    <col min="4357" max="4608" width="11" style="533"/>
    <col min="4609" max="4609" width="1.625" style="533" customWidth="1"/>
    <col min="4610" max="4610" width="12.125" style="533" customWidth="1"/>
    <col min="4611" max="4611" width="60.375" style="533" customWidth="1"/>
    <col min="4612" max="4612" width="1.625" style="533" customWidth="1"/>
    <col min="4613" max="4864" width="11" style="533"/>
    <col min="4865" max="4865" width="1.625" style="533" customWidth="1"/>
    <col min="4866" max="4866" width="12.125" style="533" customWidth="1"/>
    <col min="4867" max="4867" width="60.375" style="533" customWidth="1"/>
    <col min="4868" max="4868" width="1.625" style="533" customWidth="1"/>
    <col min="4869" max="5120" width="11" style="533"/>
    <col min="5121" max="5121" width="1.625" style="533" customWidth="1"/>
    <col min="5122" max="5122" width="12.125" style="533" customWidth="1"/>
    <col min="5123" max="5123" width="60.375" style="533" customWidth="1"/>
    <col min="5124" max="5124" width="1.625" style="533" customWidth="1"/>
    <col min="5125" max="5376" width="11" style="533"/>
    <col min="5377" max="5377" width="1.625" style="533" customWidth="1"/>
    <col min="5378" max="5378" width="12.125" style="533" customWidth="1"/>
    <col min="5379" max="5379" width="60.375" style="533" customWidth="1"/>
    <col min="5380" max="5380" width="1.625" style="533" customWidth="1"/>
    <col min="5381" max="5632" width="11" style="533"/>
    <col min="5633" max="5633" width="1.625" style="533" customWidth="1"/>
    <col min="5634" max="5634" width="12.125" style="533" customWidth="1"/>
    <col min="5635" max="5635" width="60.375" style="533" customWidth="1"/>
    <col min="5636" max="5636" width="1.625" style="533" customWidth="1"/>
    <col min="5637" max="5888" width="11" style="533"/>
    <col min="5889" max="5889" width="1.625" style="533" customWidth="1"/>
    <col min="5890" max="5890" width="12.125" style="533" customWidth="1"/>
    <col min="5891" max="5891" width="60.375" style="533" customWidth="1"/>
    <col min="5892" max="5892" width="1.625" style="533" customWidth="1"/>
    <col min="5893" max="6144" width="11" style="533"/>
    <col min="6145" max="6145" width="1.625" style="533" customWidth="1"/>
    <col min="6146" max="6146" width="12.125" style="533" customWidth="1"/>
    <col min="6147" max="6147" width="60.375" style="533" customWidth="1"/>
    <col min="6148" max="6148" width="1.625" style="533" customWidth="1"/>
    <col min="6149" max="6400" width="11" style="533"/>
    <col min="6401" max="6401" width="1.625" style="533" customWidth="1"/>
    <col min="6402" max="6402" width="12.125" style="533" customWidth="1"/>
    <col min="6403" max="6403" width="60.375" style="533" customWidth="1"/>
    <col min="6404" max="6404" width="1.625" style="533" customWidth="1"/>
    <col min="6405" max="6656" width="11" style="533"/>
    <col min="6657" max="6657" width="1.625" style="533" customWidth="1"/>
    <col min="6658" max="6658" width="12.125" style="533" customWidth="1"/>
    <col min="6659" max="6659" width="60.375" style="533" customWidth="1"/>
    <col min="6660" max="6660" width="1.625" style="533" customWidth="1"/>
    <col min="6661" max="6912" width="11" style="533"/>
    <col min="6913" max="6913" width="1.625" style="533" customWidth="1"/>
    <col min="6914" max="6914" width="12.125" style="533" customWidth="1"/>
    <col min="6915" max="6915" width="60.375" style="533" customWidth="1"/>
    <col min="6916" max="6916" width="1.625" style="533" customWidth="1"/>
    <col min="6917" max="7168" width="11" style="533"/>
    <col min="7169" max="7169" width="1.625" style="533" customWidth="1"/>
    <col min="7170" max="7170" width="12.125" style="533" customWidth="1"/>
    <col min="7171" max="7171" width="60.375" style="533" customWidth="1"/>
    <col min="7172" max="7172" width="1.625" style="533" customWidth="1"/>
    <col min="7173" max="7424" width="11" style="533"/>
    <col min="7425" max="7425" width="1.625" style="533" customWidth="1"/>
    <col min="7426" max="7426" width="12.125" style="533" customWidth="1"/>
    <col min="7427" max="7427" width="60.375" style="533" customWidth="1"/>
    <col min="7428" max="7428" width="1.625" style="533" customWidth="1"/>
    <col min="7429" max="7680" width="11" style="533"/>
    <col min="7681" max="7681" width="1.625" style="533" customWidth="1"/>
    <col min="7682" max="7682" width="12.125" style="533" customWidth="1"/>
    <col min="7683" max="7683" width="60.375" style="533" customWidth="1"/>
    <col min="7684" max="7684" width="1.625" style="533" customWidth="1"/>
    <col min="7685" max="7936" width="11" style="533"/>
    <col min="7937" max="7937" width="1.625" style="533" customWidth="1"/>
    <col min="7938" max="7938" width="12.125" style="533" customWidth="1"/>
    <col min="7939" max="7939" width="60.375" style="533" customWidth="1"/>
    <col min="7940" max="7940" width="1.625" style="533" customWidth="1"/>
    <col min="7941" max="8192" width="11" style="533"/>
    <col min="8193" max="8193" width="1.625" style="533" customWidth="1"/>
    <col min="8194" max="8194" width="12.125" style="533" customWidth="1"/>
    <col min="8195" max="8195" width="60.375" style="533" customWidth="1"/>
    <col min="8196" max="8196" width="1.625" style="533" customWidth="1"/>
    <col min="8197" max="8448" width="11" style="533"/>
    <col min="8449" max="8449" width="1.625" style="533" customWidth="1"/>
    <col min="8450" max="8450" width="12.125" style="533" customWidth="1"/>
    <col min="8451" max="8451" width="60.375" style="533" customWidth="1"/>
    <col min="8452" max="8452" width="1.625" style="533" customWidth="1"/>
    <col min="8453" max="8704" width="11" style="533"/>
    <col min="8705" max="8705" width="1.625" style="533" customWidth="1"/>
    <col min="8706" max="8706" width="12.125" style="533" customWidth="1"/>
    <col min="8707" max="8707" width="60.375" style="533" customWidth="1"/>
    <col min="8708" max="8708" width="1.625" style="533" customWidth="1"/>
    <col min="8709" max="8960" width="11" style="533"/>
    <col min="8961" max="8961" width="1.625" style="533" customWidth="1"/>
    <col min="8962" max="8962" width="12.125" style="533" customWidth="1"/>
    <col min="8963" max="8963" width="60.375" style="533" customWidth="1"/>
    <col min="8964" max="8964" width="1.625" style="533" customWidth="1"/>
    <col min="8965" max="9216" width="11" style="533"/>
    <col min="9217" max="9217" width="1.625" style="533" customWidth="1"/>
    <col min="9218" max="9218" width="12.125" style="533" customWidth="1"/>
    <col min="9219" max="9219" width="60.375" style="533" customWidth="1"/>
    <col min="9220" max="9220" width="1.625" style="533" customWidth="1"/>
    <col min="9221" max="9472" width="11" style="533"/>
    <col min="9473" max="9473" width="1.625" style="533" customWidth="1"/>
    <col min="9474" max="9474" width="12.125" style="533" customWidth="1"/>
    <col min="9475" max="9475" width="60.375" style="533" customWidth="1"/>
    <col min="9476" max="9476" width="1.625" style="533" customWidth="1"/>
    <col min="9477" max="9728" width="11" style="533"/>
    <col min="9729" max="9729" width="1.625" style="533" customWidth="1"/>
    <col min="9730" max="9730" width="12.125" style="533" customWidth="1"/>
    <col min="9731" max="9731" width="60.375" style="533" customWidth="1"/>
    <col min="9732" max="9732" width="1.625" style="533" customWidth="1"/>
    <col min="9733" max="9984" width="11" style="533"/>
    <col min="9985" max="9985" width="1.625" style="533" customWidth="1"/>
    <col min="9986" max="9986" width="12.125" style="533" customWidth="1"/>
    <col min="9987" max="9987" width="60.375" style="533" customWidth="1"/>
    <col min="9988" max="9988" width="1.625" style="533" customWidth="1"/>
    <col min="9989" max="10240" width="11" style="533"/>
    <col min="10241" max="10241" width="1.625" style="533" customWidth="1"/>
    <col min="10242" max="10242" width="12.125" style="533" customWidth="1"/>
    <col min="10243" max="10243" width="60.375" style="533" customWidth="1"/>
    <col min="10244" max="10244" width="1.625" style="533" customWidth="1"/>
    <col min="10245" max="10496" width="11" style="533"/>
    <col min="10497" max="10497" width="1.625" style="533" customWidth="1"/>
    <col min="10498" max="10498" width="12.125" style="533" customWidth="1"/>
    <col min="10499" max="10499" width="60.375" style="533" customWidth="1"/>
    <col min="10500" max="10500" width="1.625" style="533" customWidth="1"/>
    <col min="10501" max="10752" width="11" style="533"/>
    <col min="10753" max="10753" width="1.625" style="533" customWidth="1"/>
    <col min="10754" max="10754" width="12.125" style="533" customWidth="1"/>
    <col min="10755" max="10755" width="60.375" style="533" customWidth="1"/>
    <col min="10756" max="10756" width="1.625" style="533" customWidth="1"/>
    <col min="10757" max="11008" width="11" style="533"/>
    <col min="11009" max="11009" width="1.625" style="533" customWidth="1"/>
    <col min="11010" max="11010" width="12.125" style="533" customWidth="1"/>
    <col min="11011" max="11011" width="60.375" style="533" customWidth="1"/>
    <col min="11012" max="11012" width="1.625" style="533" customWidth="1"/>
    <col min="11013" max="11264" width="11" style="533"/>
    <col min="11265" max="11265" width="1.625" style="533" customWidth="1"/>
    <col min="11266" max="11266" width="12.125" style="533" customWidth="1"/>
    <col min="11267" max="11267" width="60.375" style="533" customWidth="1"/>
    <col min="11268" max="11268" width="1.625" style="533" customWidth="1"/>
    <col min="11269" max="11520" width="11" style="533"/>
    <col min="11521" max="11521" width="1.625" style="533" customWidth="1"/>
    <col min="11522" max="11522" width="12.125" style="533" customWidth="1"/>
    <col min="11523" max="11523" width="60.375" style="533" customWidth="1"/>
    <col min="11524" max="11524" width="1.625" style="533" customWidth="1"/>
    <col min="11525" max="11776" width="11" style="533"/>
    <col min="11777" max="11777" width="1.625" style="533" customWidth="1"/>
    <col min="11778" max="11778" width="12.125" style="533" customWidth="1"/>
    <col min="11779" max="11779" width="60.375" style="533" customWidth="1"/>
    <col min="11780" max="11780" width="1.625" style="533" customWidth="1"/>
    <col min="11781" max="12032" width="11" style="533"/>
    <col min="12033" max="12033" width="1.625" style="533" customWidth="1"/>
    <col min="12034" max="12034" width="12.125" style="533" customWidth="1"/>
    <col min="12035" max="12035" width="60.375" style="533" customWidth="1"/>
    <col min="12036" max="12036" width="1.625" style="533" customWidth="1"/>
    <col min="12037" max="12288" width="11" style="533"/>
    <col min="12289" max="12289" width="1.625" style="533" customWidth="1"/>
    <col min="12290" max="12290" width="12.125" style="533" customWidth="1"/>
    <col min="12291" max="12291" width="60.375" style="533" customWidth="1"/>
    <col min="12292" max="12292" width="1.625" style="533" customWidth="1"/>
    <col min="12293" max="12544" width="11" style="533"/>
    <col min="12545" max="12545" width="1.625" style="533" customWidth="1"/>
    <col min="12546" max="12546" width="12.125" style="533" customWidth="1"/>
    <col min="12547" max="12547" width="60.375" style="533" customWidth="1"/>
    <col min="12548" max="12548" width="1.625" style="533" customWidth="1"/>
    <col min="12549" max="12800" width="11" style="533"/>
    <col min="12801" max="12801" width="1.625" style="533" customWidth="1"/>
    <col min="12802" max="12802" width="12.125" style="533" customWidth="1"/>
    <col min="12803" max="12803" width="60.375" style="533" customWidth="1"/>
    <col min="12804" max="12804" width="1.625" style="533" customWidth="1"/>
    <col min="12805" max="13056" width="11" style="533"/>
    <col min="13057" max="13057" width="1.625" style="533" customWidth="1"/>
    <col min="13058" max="13058" width="12.125" style="533" customWidth="1"/>
    <col min="13059" max="13059" width="60.375" style="533" customWidth="1"/>
    <col min="13060" max="13060" width="1.625" style="533" customWidth="1"/>
    <col min="13061" max="13312" width="11" style="533"/>
    <col min="13313" max="13313" width="1.625" style="533" customWidth="1"/>
    <col min="13314" max="13314" width="12.125" style="533" customWidth="1"/>
    <col min="13315" max="13315" width="60.375" style="533" customWidth="1"/>
    <col min="13316" max="13316" width="1.625" style="533" customWidth="1"/>
    <col min="13317" max="13568" width="11" style="533"/>
    <col min="13569" max="13569" width="1.625" style="533" customWidth="1"/>
    <col min="13570" max="13570" width="12.125" style="533" customWidth="1"/>
    <col min="13571" max="13571" width="60.375" style="533" customWidth="1"/>
    <col min="13572" max="13572" width="1.625" style="533" customWidth="1"/>
    <col min="13573" max="13824" width="11" style="533"/>
    <col min="13825" max="13825" width="1.625" style="533" customWidth="1"/>
    <col min="13826" max="13826" width="12.125" style="533" customWidth="1"/>
    <col min="13827" max="13827" width="60.375" style="533" customWidth="1"/>
    <col min="13828" max="13828" width="1.625" style="533" customWidth="1"/>
    <col min="13829" max="14080" width="11" style="533"/>
    <col min="14081" max="14081" width="1.625" style="533" customWidth="1"/>
    <col min="14082" max="14082" width="12.125" style="533" customWidth="1"/>
    <col min="14083" max="14083" width="60.375" style="533" customWidth="1"/>
    <col min="14084" max="14084" width="1.625" style="533" customWidth="1"/>
    <col min="14085" max="14336" width="11" style="533"/>
    <col min="14337" max="14337" width="1.625" style="533" customWidth="1"/>
    <col min="14338" max="14338" width="12.125" style="533" customWidth="1"/>
    <col min="14339" max="14339" width="60.375" style="533" customWidth="1"/>
    <col min="14340" max="14340" width="1.625" style="533" customWidth="1"/>
    <col min="14341" max="14592" width="11" style="533"/>
    <col min="14593" max="14593" width="1.625" style="533" customWidth="1"/>
    <col min="14594" max="14594" width="12.125" style="533" customWidth="1"/>
    <col min="14595" max="14595" width="60.375" style="533" customWidth="1"/>
    <col min="14596" max="14596" width="1.625" style="533" customWidth="1"/>
    <col min="14597" max="14848" width="11" style="533"/>
    <col min="14849" max="14849" width="1.625" style="533" customWidth="1"/>
    <col min="14850" max="14850" width="12.125" style="533" customWidth="1"/>
    <col min="14851" max="14851" width="60.375" style="533" customWidth="1"/>
    <col min="14852" max="14852" width="1.625" style="533" customWidth="1"/>
    <col min="14853" max="15104" width="11" style="533"/>
    <col min="15105" max="15105" width="1.625" style="533" customWidth="1"/>
    <col min="15106" max="15106" width="12.125" style="533" customWidth="1"/>
    <col min="15107" max="15107" width="60.375" style="533" customWidth="1"/>
    <col min="15108" max="15108" width="1.625" style="533" customWidth="1"/>
    <col min="15109" max="15360" width="11" style="533"/>
    <col min="15361" max="15361" width="1.625" style="533" customWidth="1"/>
    <col min="15362" max="15362" width="12.125" style="533" customWidth="1"/>
    <col min="15363" max="15363" width="60.375" style="533" customWidth="1"/>
    <col min="15364" max="15364" width="1.625" style="533" customWidth="1"/>
    <col min="15365" max="15616" width="11" style="533"/>
    <col min="15617" max="15617" width="1.625" style="533" customWidth="1"/>
    <col min="15618" max="15618" width="12.125" style="533" customWidth="1"/>
    <col min="15619" max="15619" width="60.375" style="533" customWidth="1"/>
    <col min="15620" max="15620" width="1.625" style="533" customWidth="1"/>
    <col min="15621" max="15872" width="11" style="533"/>
    <col min="15873" max="15873" width="1.625" style="533" customWidth="1"/>
    <col min="15874" max="15874" width="12.125" style="533" customWidth="1"/>
    <col min="15875" max="15875" width="60.375" style="533" customWidth="1"/>
    <col min="15876" max="15876" width="1.625" style="533" customWidth="1"/>
    <col min="15877" max="16128" width="11" style="533"/>
    <col min="16129" max="16129" width="1.625" style="533" customWidth="1"/>
    <col min="16130" max="16130" width="12.125" style="533" customWidth="1"/>
    <col min="16131" max="16131" width="60.375" style="533" customWidth="1"/>
    <col min="16132" max="16132" width="1.625" style="533" customWidth="1"/>
    <col min="16133" max="16384" width="11" style="533"/>
  </cols>
  <sheetData>
    <row r="2" spans="2:3" ht="22.5" customHeight="1">
      <c r="B2" s="531" t="s">
        <v>362</v>
      </c>
      <c r="C2" s="532"/>
    </row>
    <row r="3" spans="2:3" ht="22.5" customHeight="1">
      <c r="B3" s="534" t="s">
        <v>363</v>
      </c>
      <c r="C3" s="535" t="s">
        <v>364</v>
      </c>
    </row>
    <row r="4" spans="2:3" ht="67.5" customHeight="1">
      <c r="B4" s="534" t="s">
        <v>365</v>
      </c>
      <c r="C4" s="536" t="s">
        <v>366</v>
      </c>
    </row>
    <row r="5" spans="2:3" ht="90" customHeight="1">
      <c r="B5" s="534" t="s">
        <v>367</v>
      </c>
      <c r="C5" s="536" t="s">
        <v>368</v>
      </c>
    </row>
    <row r="6" spans="2:3" ht="22.5" customHeight="1">
      <c r="B6" s="534" t="s">
        <v>369</v>
      </c>
      <c r="C6" s="535" t="s">
        <v>370</v>
      </c>
    </row>
    <row r="7" spans="2:3" ht="22.5" customHeight="1">
      <c r="B7" s="534" t="s">
        <v>371</v>
      </c>
      <c r="C7" s="535" t="s">
        <v>372</v>
      </c>
    </row>
    <row r="8" spans="2:3" ht="22.5" customHeight="1">
      <c r="B8" s="534" t="s">
        <v>373</v>
      </c>
      <c r="C8" s="537" t="s">
        <v>374</v>
      </c>
    </row>
    <row r="9" spans="2:3" ht="18" customHeight="1"/>
    <row r="10" spans="2:3" ht="22.5" customHeight="1">
      <c r="B10" s="531" t="s">
        <v>375</v>
      </c>
      <c r="C10" s="532"/>
    </row>
    <row r="11" spans="2:3" ht="22.5" customHeight="1">
      <c r="B11" s="534" t="s">
        <v>363</v>
      </c>
      <c r="C11" s="535" t="s">
        <v>364</v>
      </c>
    </row>
    <row r="12" spans="2:3" ht="67.5" customHeight="1">
      <c r="B12" s="534" t="s">
        <v>365</v>
      </c>
      <c r="C12" s="536" t="s">
        <v>376</v>
      </c>
    </row>
    <row r="13" spans="2:3" ht="135" customHeight="1">
      <c r="B13" s="534" t="s">
        <v>367</v>
      </c>
      <c r="C13" s="536" t="s">
        <v>377</v>
      </c>
    </row>
    <row r="14" spans="2:3" ht="22.5" customHeight="1">
      <c r="B14" s="534" t="s">
        <v>369</v>
      </c>
      <c r="C14" s="535" t="s">
        <v>370</v>
      </c>
    </row>
    <row r="15" spans="2:3" ht="22.5" customHeight="1">
      <c r="B15" s="534" t="s">
        <v>371</v>
      </c>
      <c r="C15" s="535" t="s">
        <v>378</v>
      </c>
    </row>
    <row r="16" spans="2:3" ht="22.5" customHeight="1">
      <c r="B16" s="534" t="s">
        <v>373</v>
      </c>
      <c r="C16" s="537" t="s">
        <v>379</v>
      </c>
    </row>
    <row r="17" spans="2:3" ht="18" customHeight="1">
      <c r="B17" s="539"/>
      <c r="C17" s="540"/>
    </row>
    <row r="18" spans="2:3" ht="22.5" customHeight="1">
      <c r="B18" s="531" t="s">
        <v>380</v>
      </c>
      <c r="C18" s="532"/>
    </row>
    <row r="19" spans="2:3" ht="22.5" customHeight="1">
      <c r="B19" s="534" t="s">
        <v>363</v>
      </c>
      <c r="C19" s="535" t="s">
        <v>381</v>
      </c>
    </row>
    <row r="20" spans="2:3" ht="45" customHeight="1">
      <c r="B20" s="534" t="s">
        <v>365</v>
      </c>
      <c r="C20" s="536" t="s">
        <v>382</v>
      </c>
    </row>
    <row r="21" spans="2:3" ht="67.5" customHeight="1">
      <c r="B21" s="534" t="s">
        <v>367</v>
      </c>
      <c r="C21" s="536" t="s">
        <v>383</v>
      </c>
    </row>
    <row r="22" spans="2:3" ht="22.5" customHeight="1">
      <c r="B22" s="534" t="s">
        <v>369</v>
      </c>
      <c r="C22" s="535" t="s">
        <v>370</v>
      </c>
    </row>
    <row r="23" spans="2:3" ht="22.5" customHeight="1">
      <c r="B23" s="534" t="s">
        <v>371</v>
      </c>
      <c r="C23" s="535" t="s">
        <v>384</v>
      </c>
    </row>
    <row r="24" spans="2:3" ht="22.5" customHeight="1">
      <c r="B24" s="534" t="s">
        <v>373</v>
      </c>
      <c r="C24" s="537" t="s">
        <v>385</v>
      </c>
    </row>
    <row r="25" spans="2:3" ht="18" customHeight="1"/>
  </sheetData>
  <mergeCells count="3">
    <mergeCell ref="B2:C2"/>
    <mergeCell ref="B10:C10"/>
    <mergeCell ref="B18:C18"/>
  </mergeCells>
  <phoneticPr fontId="3"/>
  <hyperlinks>
    <hyperlink ref="C8" r:id="rId1" xr:uid="{F3631B4D-4E63-44A4-AF7F-BF399E7F8A49}"/>
    <hyperlink ref="C16" r:id="rId2" xr:uid="{4519F75C-F00E-4B28-B8A5-895A6A504BB2}"/>
    <hyperlink ref="C24" r:id="rId3" xr:uid="{BB55706C-EB3F-43D8-887A-6CAF420FFB0D}"/>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1.総額人件費の内訳</vt:lpstr>
      <vt:lpstr>2.基本給の決定要素</vt:lpstr>
      <vt:lpstr>3.平均所定内賃金</vt:lpstr>
      <vt:lpstr>4.産業別の格差</vt:lpstr>
      <vt:lpstr>5.産業別</vt:lpstr>
      <vt:lpstr>6.役職別</vt:lpstr>
      <vt:lpstr>7.職種別</vt:lpstr>
      <vt:lpstr>インデックス</vt:lpstr>
      <vt:lpstr>'4.産業別の格差'!Print_Area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2025-02-13T00:38:25Z</dcterms:created>
  <dcterms:modified xsi:type="dcterms:W3CDTF">2025-02-13T00:38:29Z</dcterms:modified>
</cp:coreProperties>
</file>