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BUTOU\Downloads\"/>
    </mc:Choice>
  </mc:AlternateContent>
  <xr:revisionPtr revIDLastSave="0" documentId="13_ncr:1_{E80A4E77-4977-4F47-8563-E8E33E621624}" xr6:coauthVersionLast="47" xr6:coauthVersionMax="47" xr10:uidLastSave="{00000000-0000-0000-0000-000000000000}"/>
  <bookViews>
    <workbookView xWindow="28680" yWindow="-120" windowWidth="29040" windowHeight="15720" tabRatio="643" xr2:uid="{00000000-000D-0000-FFFF-FFFF00000000}"/>
  </bookViews>
  <sheets>
    <sheet name="図表1" sheetId="34" r:id="rId1"/>
    <sheet name="図表2" sheetId="40" r:id="rId2"/>
    <sheet name="図表3" sheetId="41" r:id="rId3"/>
    <sheet name="図表4" sheetId="42" r:id="rId4"/>
    <sheet name="図表5" sheetId="43" r:id="rId5"/>
    <sheet name="図表6" sheetId="44" r:id="rId6"/>
    <sheet name="図表7" sheetId="39" r:id="rId7"/>
    <sheet name="インデックス" sheetId="24" r:id="rId8"/>
  </sheets>
  <definedNames>
    <definedName name="_xlnm.Print_Area" localSheetId="0">図表1!$A$1:$Z$44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 i="34" l="1"/>
  <c r="H49" i="34"/>
  <c r="G49" i="34"/>
  <c r="F49" i="34"/>
  <c r="A49" i="34"/>
  <c r="H50" i="34"/>
  <c r="G50" i="34"/>
  <c r="F50" i="34"/>
  <c r="I50" i="34"/>
  <c r="A50" i="34"/>
  <c r="F47" i="34"/>
  <c r="G47" i="34"/>
  <c r="H47" i="34"/>
  <c r="F48" i="34"/>
  <c r="G48" i="34"/>
  <c r="H48" i="34"/>
  <c r="I48" i="34"/>
  <c r="A48" i="34"/>
  <c r="I47" i="34" l="1"/>
  <c r="A47" i="34"/>
  <c r="H8" i="34"/>
  <c r="H9" i="34"/>
  <c r="H10" i="34"/>
  <c r="H11" i="34"/>
  <c r="H12" i="34"/>
  <c r="H13" i="34"/>
  <c r="H14" i="34"/>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7"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F40" i="34"/>
  <c r="F41" i="34"/>
  <c r="F42" i="34"/>
  <c r="F43" i="34"/>
  <c r="F44" i="34"/>
  <c r="F45" i="34"/>
  <c r="F46" i="34"/>
  <c r="F8" i="34"/>
  <c r="I45" i="34"/>
  <c r="A45" i="34"/>
  <c r="I46" i="34"/>
  <c r="A46" i="34"/>
  <c r="A44" i="34"/>
  <c r="I44" i="34"/>
  <c r="I43" i="34"/>
  <c r="A43"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I42" i="34"/>
  <c r="I41" i="34"/>
  <c r="I6" i="34"/>
  <c r="I7" i="34"/>
  <c r="I8" i="34"/>
  <c r="I9" i="34"/>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R54" i="34"/>
  <c r="K54" i="34"/>
  <c r="G57" i="34"/>
  <c r="F55" i="34"/>
  <c r="G55" i="34" s="1"/>
  <c r="H6" i="34"/>
  <c r="F6" i="34"/>
  <c r="F7" i="34"/>
  <c r="G6" i="34"/>
  <c r="F54" i="34" l="1"/>
  <c r="G54" i="34" s="1"/>
  <c r="G58" i="34" s="1"/>
</calcChain>
</file>

<file path=xl/sharedStrings.xml><?xml version="1.0" encoding="utf-8"?>
<sst xmlns="http://schemas.openxmlformats.org/spreadsheetml/2006/main" count="877" uniqueCount="288">
  <si>
    <t xml:space="preserve"> 男女計</t>
    <rPh sb="1" eb="4">
      <t>ダンジョケイ</t>
    </rPh>
    <phoneticPr fontId="4"/>
  </si>
  <si>
    <t xml:space="preserve"> 男性</t>
    <rPh sb="1" eb="3">
      <t>ダンセイ</t>
    </rPh>
    <phoneticPr fontId="4"/>
  </si>
  <si>
    <t xml:space="preserve"> 女性</t>
    <phoneticPr fontId="4"/>
  </si>
  <si>
    <t>1980</t>
  </si>
  <si>
    <t>1981</t>
  </si>
  <si>
    <t>1982</t>
  </si>
  <si>
    <t>1983</t>
  </si>
  <si>
    <t>1984</t>
  </si>
  <si>
    <t>1985</t>
  </si>
  <si>
    <t>1986</t>
  </si>
  <si>
    <t>1987</t>
  </si>
  <si>
    <t>1988</t>
  </si>
  <si>
    <t>1989</t>
  </si>
  <si>
    <t>1990</t>
  </si>
  <si>
    <t>1991</t>
  </si>
  <si>
    <t>1992</t>
  </si>
  <si>
    <t>1993</t>
  </si>
  <si>
    <t>1994</t>
  </si>
  <si>
    <t>（出所：厚生労働省「賃金構造基本統計調査」）</t>
    <rPh sb="1" eb="3">
      <t>シュッショ</t>
    </rPh>
    <rPh sb="4" eb="6">
      <t>コウセイ</t>
    </rPh>
    <rPh sb="6" eb="9">
      <t>ロウドウショウ</t>
    </rPh>
    <phoneticPr fontId="2"/>
  </si>
  <si>
    <t>1995</t>
  </si>
  <si>
    <t xml:space="preserve">（注）労働契約等であらかじめ定められている支給条件、算定方法により6月分として支給された現金給与額（きまって支給する現金給与額）のうち、超過労働給与額を差し引いた額で、所得税等を控除する前の額です。 </t>
    <rPh sb="1" eb="2">
      <t>チュウ</t>
    </rPh>
    <phoneticPr fontId="2"/>
  </si>
  <si>
    <t>1996</t>
  </si>
  <si>
    <t>1997</t>
  </si>
  <si>
    <t>1998</t>
  </si>
  <si>
    <t>1999</t>
  </si>
  <si>
    <t>2000</t>
  </si>
  <si>
    <t>2001</t>
  </si>
  <si>
    <t>2002</t>
  </si>
  <si>
    <t>2003</t>
  </si>
  <si>
    <t>2004</t>
  </si>
  <si>
    <t>2005</t>
  </si>
  <si>
    <t>■図表1.</t>
    <phoneticPr fontId="2"/>
  </si>
  <si>
    <t>2006</t>
  </si>
  <si>
    <t>2007</t>
  </si>
  <si>
    <t>2008</t>
  </si>
  <si>
    <t>2009</t>
  </si>
  <si>
    <t>2010</t>
  </si>
  <si>
    <t>2011</t>
  </si>
  <si>
    <t>2012</t>
  </si>
  <si>
    <t>2013</t>
  </si>
  <si>
    <t>2014</t>
  </si>
  <si>
    <t>2015</t>
  </si>
  <si>
    <t>2016</t>
  </si>
  <si>
    <t>2017</t>
  </si>
  <si>
    <t>2018</t>
  </si>
  <si>
    <t>％</t>
    <phoneticPr fontId="2"/>
  </si>
  <si>
    <t>額</t>
    <rPh sb="0" eb="1">
      <t>ガク</t>
    </rPh>
    <phoneticPr fontId="2"/>
  </si>
  <si>
    <t>総額</t>
    <rPh sb="0" eb="2">
      <t>ソウガク</t>
    </rPh>
    <phoneticPr fontId="2"/>
  </si>
  <si>
    <t>　基本</t>
    <rPh sb="1" eb="3">
      <t>キホン</t>
    </rPh>
    <phoneticPr fontId="2"/>
  </si>
  <si>
    <t>　　手当</t>
    <rPh sb="2" eb="4">
      <t>テアテ</t>
    </rPh>
    <phoneticPr fontId="2"/>
  </si>
  <si>
    <t>そのほか</t>
    <phoneticPr fontId="2"/>
  </si>
  <si>
    <t>図表2.賃金体系の一例</t>
    <phoneticPr fontId="2"/>
  </si>
  <si>
    <t>総額人件費</t>
  </si>
  <si>
    <t>現金給与</t>
    <phoneticPr fontId="2"/>
  </si>
  <si>
    <t>毎月きまって支給する給与</t>
    <rPh sb="0" eb="2">
      <t>マイツキ</t>
    </rPh>
    <phoneticPr fontId="2"/>
  </si>
  <si>
    <t>基準内賃金</t>
    <phoneticPr fontId="2"/>
  </si>
  <si>
    <t>基本給</t>
    <rPh sb="0" eb="3">
      <t>キホンキュウ</t>
    </rPh>
    <phoneticPr fontId="2"/>
  </si>
  <si>
    <t>年齢給</t>
    <rPh sb="0" eb="2">
      <t>ネンレイ</t>
    </rPh>
    <rPh sb="2" eb="3">
      <t>キュウ</t>
    </rPh>
    <phoneticPr fontId="2"/>
  </si>
  <si>
    <t>属人給</t>
    <rPh sb="0" eb="2">
      <t>ゾクジン</t>
    </rPh>
    <rPh sb="2" eb="3">
      <t>キュウ</t>
    </rPh>
    <phoneticPr fontId="2"/>
  </si>
  <si>
    <t>勤続給</t>
    <rPh sb="0" eb="2">
      <t>キンゾク</t>
    </rPh>
    <rPh sb="2" eb="3">
      <t>キュウ</t>
    </rPh>
    <phoneticPr fontId="2"/>
  </si>
  <si>
    <t>職能給</t>
    <rPh sb="0" eb="3">
      <t>ショクノウキュウ</t>
    </rPh>
    <phoneticPr fontId="2"/>
  </si>
  <si>
    <t>仕事給</t>
    <rPh sb="0" eb="2">
      <t>シゴト</t>
    </rPh>
    <rPh sb="2" eb="3">
      <t>キュウ</t>
    </rPh>
    <phoneticPr fontId="2"/>
  </si>
  <si>
    <t>職務給</t>
    <rPh sb="0" eb="3">
      <t>ショクムキュウ</t>
    </rPh>
    <phoneticPr fontId="2"/>
  </si>
  <si>
    <t>成果給</t>
    <rPh sb="0" eb="2">
      <t>セイカ</t>
    </rPh>
    <rPh sb="2" eb="3">
      <t>キュウ</t>
    </rPh>
    <phoneticPr fontId="2"/>
  </si>
  <si>
    <t>業績給</t>
    <rPh sb="0" eb="2">
      <t>ギョウセキ</t>
    </rPh>
    <rPh sb="2" eb="3">
      <t>キュウ</t>
    </rPh>
    <phoneticPr fontId="2"/>
  </si>
  <si>
    <t>諸手当</t>
    <rPh sb="0" eb="3">
      <t>ショテアテ</t>
    </rPh>
    <phoneticPr fontId="2"/>
  </si>
  <si>
    <t>家族手当</t>
  </si>
  <si>
    <t>生活関連</t>
  </si>
  <si>
    <t>住宅手当</t>
  </si>
  <si>
    <t>役付手当</t>
  </si>
  <si>
    <t>業務関連</t>
  </si>
  <si>
    <t>業務手当</t>
  </si>
  <si>
    <t>資格手当</t>
  </si>
  <si>
    <t>勤務関連</t>
  </si>
  <si>
    <t>精勤手当</t>
  </si>
  <si>
    <t>通勤手当</t>
  </si>
  <si>
    <t>－</t>
    <phoneticPr fontId="2"/>
  </si>
  <si>
    <t>その他</t>
  </si>
  <si>
    <t>基準外賃金</t>
    <rPh sb="2" eb="3">
      <t>ソト</t>
    </rPh>
    <phoneticPr fontId="2"/>
  </si>
  <si>
    <t>時間外労働手当など</t>
    <rPh sb="0" eb="3">
      <t>ジカンガイ</t>
    </rPh>
    <rPh sb="3" eb="5">
      <t>ロウドウ</t>
    </rPh>
    <rPh sb="5" eb="7">
      <t>テアテ</t>
    </rPh>
    <phoneticPr fontId="2"/>
  </si>
  <si>
    <t>賞与・
期末手当</t>
    <rPh sb="0" eb="2">
      <t>ショウヨ</t>
    </rPh>
    <rPh sb="4" eb="6">
      <t>キマツ</t>
    </rPh>
    <rPh sb="6" eb="8">
      <t>テアテ</t>
    </rPh>
    <phoneticPr fontId="2"/>
  </si>
  <si>
    <t>現金給与
以外</t>
    <rPh sb="5" eb="7">
      <t>イガイ</t>
    </rPh>
    <phoneticPr fontId="2"/>
  </si>
  <si>
    <t>法定・法定
外福利費</t>
    <rPh sb="0" eb="2">
      <t>ホウテイ</t>
    </rPh>
    <rPh sb="3" eb="5">
      <t>ホウテイ</t>
    </rPh>
    <rPh sb="6" eb="7">
      <t>ガイ</t>
    </rPh>
    <rPh sb="7" eb="9">
      <t>フクリ</t>
    </rPh>
    <rPh sb="9" eb="10">
      <t>ヒ</t>
    </rPh>
    <phoneticPr fontId="2"/>
  </si>
  <si>
    <t>退職給付
等の費用</t>
    <phoneticPr fontId="2"/>
  </si>
  <si>
    <t>その他</t>
    <rPh sb="2" eb="3">
      <t>ホカ</t>
    </rPh>
    <phoneticPr fontId="2"/>
  </si>
  <si>
    <t>（出所：厚生労働省「平成23年就労条件総合調査」等を基に作成）</t>
    <rPh sb="1" eb="3">
      <t>シュッショ</t>
    </rPh>
    <rPh sb="4" eb="6">
      <t>コウセイ</t>
    </rPh>
    <rPh sb="6" eb="9">
      <t>ロウドウショウ</t>
    </rPh>
    <rPh sb="10" eb="12">
      <t>ヘイセイ</t>
    </rPh>
    <rPh sb="14" eb="15">
      <t>ネン</t>
    </rPh>
    <rPh sb="15" eb="17">
      <t>シュウロウ</t>
    </rPh>
    <rPh sb="17" eb="19">
      <t>ジョウケン</t>
    </rPh>
    <rPh sb="19" eb="21">
      <t>ソウゴウ</t>
    </rPh>
    <rPh sb="21" eb="23">
      <t>チョウサ</t>
    </rPh>
    <rPh sb="24" eb="25">
      <t>ナド</t>
    </rPh>
    <rPh sb="26" eb="27">
      <t>モト</t>
    </rPh>
    <rPh sb="28" eb="30">
      <t>サクセイ</t>
    </rPh>
    <phoneticPr fontId="2"/>
  </si>
  <si>
    <t>（注）便宜上、家族手当、住宅手当、通勤手当を基準内賃金に含めています。</t>
    <rPh sb="1" eb="2">
      <t>チュウ</t>
    </rPh>
    <rPh sb="3" eb="5">
      <t>ベンギ</t>
    </rPh>
    <rPh sb="5" eb="6">
      <t>ジョウ</t>
    </rPh>
    <rPh sb="7" eb="9">
      <t>カゾク</t>
    </rPh>
    <rPh sb="9" eb="11">
      <t>テアテ</t>
    </rPh>
    <rPh sb="12" eb="14">
      <t>ジュウタク</t>
    </rPh>
    <rPh sb="14" eb="16">
      <t>テアテ</t>
    </rPh>
    <rPh sb="17" eb="19">
      <t>ツウキン</t>
    </rPh>
    <rPh sb="19" eb="21">
      <t>テアテ</t>
    </rPh>
    <rPh sb="22" eb="25">
      <t>キジュンナイ</t>
    </rPh>
    <rPh sb="25" eb="27">
      <t>チンギン</t>
    </rPh>
    <rPh sb="28" eb="29">
      <t>フク</t>
    </rPh>
    <phoneticPr fontId="2"/>
  </si>
  <si>
    <t>図表3.基本給の区分</t>
    <phoneticPr fontId="2"/>
  </si>
  <si>
    <t>区分</t>
    <rPh sb="0" eb="2">
      <t>クブン</t>
    </rPh>
    <phoneticPr fontId="2"/>
  </si>
  <si>
    <t>名称</t>
    <rPh sb="0" eb="2">
      <t>メイショウ</t>
    </rPh>
    <phoneticPr fontId="2"/>
  </si>
  <si>
    <t>概要</t>
    <rPh sb="0" eb="2">
      <t>ガイヨウ</t>
    </rPh>
    <phoneticPr fontId="2"/>
  </si>
  <si>
    <t>年齢給</t>
    <phoneticPr fontId="2"/>
  </si>
  <si>
    <t>従業員の年齢によって決定される賃金</t>
    <phoneticPr fontId="2"/>
  </si>
  <si>
    <t>勤続給</t>
    <phoneticPr fontId="2"/>
  </si>
  <si>
    <t>従業員の勤続年数によって決定される賃金</t>
    <phoneticPr fontId="2"/>
  </si>
  <si>
    <t>職能給</t>
    <phoneticPr fontId="2"/>
  </si>
  <si>
    <t>従業員の職務遂行能力によって決定される賃金</t>
    <phoneticPr fontId="2"/>
  </si>
  <si>
    <t>職務給</t>
    <phoneticPr fontId="2"/>
  </si>
  <si>
    <t>従業員が行う職務のグレードによって決定される賃金</t>
    <rPh sb="4" eb="5">
      <t>オコナ</t>
    </rPh>
    <phoneticPr fontId="2"/>
  </si>
  <si>
    <t>成果給</t>
    <phoneticPr fontId="2"/>
  </si>
  <si>
    <t>従業員が達成した成果によって決定される賃金</t>
    <phoneticPr fontId="2"/>
  </si>
  <si>
    <t>業績給</t>
    <phoneticPr fontId="2"/>
  </si>
  <si>
    <t>企業業績に連動して決定される賃金</t>
    <phoneticPr fontId="2"/>
  </si>
  <si>
    <t>（出所：日本情報マート作成）</t>
    <rPh sb="1" eb="3">
      <t>シュッショ</t>
    </rPh>
    <rPh sb="4" eb="6">
      <t>ニホン</t>
    </rPh>
    <rPh sb="6" eb="8">
      <t>ジョウホウ</t>
    </rPh>
    <rPh sb="11" eb="13">
      <t>サクセイ</t>
    </rPh>
    <phoneticPr fontId="2"/>
  </si>
  <si>
    <t>（注）成果給と業績給の区別は明確ではない面もあります。</t>
    <rPh sb="1" eb="2">
      <t>チュウ</t>
    </rPh>
    <rPh sb="3" eb="5">
      <t>セイカ</t>
    </rPh>
    <rPh sb="5" eb="6">
      <t>キュウ</t>
    </rPh>
    <rPh sb="7" eb="9">
      <t>ギョウセキ</t>
    </rPh>
    <rPh sb="9" eb="10">
      <t>キュウ</t>
    </rPh>
    <rPh sb="11" eb="13">
      <t>クベツ</t>
    </rPh>
    <rPh sb="14" eb="16">
      <t>メイカク</t>
    </rPh>
    <rPh sb="20" eb="21">
      <t>メン</t>
    </rPh>
    <phoneticPr fontId="2"/>
  </si>
  <si>
    <t>図表4.主な賃金形態別企業割合</t>
  </si>
  <si>
    <t>定額制計
（％）</t>
    <phoneticPr fontId="2"/>
  </si>
  <si>
    <t>出来高払い制計
（％）</t>
    <phoneticPr fontId="2"/>
  </si>
  <si>
    <t>その他
（％）</t>
    <phoneticPr fontId="2"/>
  </si>
  <si>
    <t>時間給</t>
  </si>
  <si>
    <t>日給</t>
  </si>
  <si>
    <t>月給</t>
  </si>
  <si>
    <t>年俸制</t>
  </si>
  <si>
    <t>定額＋出来高制</t>
    <rPh sb="6" eb="7">
      <t>セイ</t>
    </rPh>
    <phoneticPr fontId="2"/>
  </si>
  <si>
    <t>出来高制</t>
    <phoneticPr fontId="2"/>
  </si>
  <si>
    <t>調査産業計</t>
    <rPh sb="0" eb="2">
      <t>チョウサ</t>
    </rPh>
    <rPh sb="2" eb="4">
      <t>サンギョウ</t>
    </rPh>
    <rPh sb="4" eb="5">
      <t>ケイ</t>
    </rPh>
    <phoneticPr fontId="2"/>
  </si>
  <si>
    <t>1000人以上</t>
    <phoneticPr fontId="2"/>
  </si>
  <si>
    <t>100～999人</t>
    <phoneticPr fontId="2"/>
  </si>
  <si>
    <t>30～99人</t>
    <phoneticPr fontId="2"/>
  </si>
  <si>
    <t>鉱業、採石業、砂利採取業</t>
    <phoneticPr fontId="2"/>
  </si>
  <si>
    <t>－</t>
  </si>
  <si>
    <t>建設業</t>
  </si>
  <si>
    <t>製造業</t>
  </si>
  <si>
    <t>電気・ガス・熱供給・水道業</t>
    <phoneticPr fontId="2"/>
  </si>
  <si>
    <t xml:space="preserve">情報通信業 </t>
  </si>
  <si>
    <t>運輸業、郵便業</t>
  </si>
  <si>
    <t>卸売業、小売業</t>
  </si>
  <si>
    <t>金融業、保険業</t>
  </si>
  <si>
    <t>不動産業、物品賃貸業</t>
  </si>
  <si>
    <t>学術研究、専門・技術サービス業</t>
    <phoneticPr fontId="2"/>
  </si>
  <si>
    <t>宿泊業、飲食サービス業</t>
  </si>
  <si>
    <t>生活関連サービス業、娯楽業</t>
    <phoneticPr fontId="2"/>
  </si>
  <si>
    <t>教育、学習支援業</t>
  </si>
  <si>
    <t>医療、福祉</t>
  </si>
  <si>
    <t>サービス業（他に分類されないもの）</t>
    <phoneticPr fontId="2"/>
  </si>
  <si>
    <t>（出所：厚生労働省「平成26年就労条件総合調査」）</t>
  </si>
  <si>
    <t>（注1）2014年のデータが最新です。</t>
    <rPh sb="1" eb="2">
      <t>チュウ</t>
    </rPh>
    <rPh sb="8" eb="9">
      <t>ネン</t>
    </rPh>
    <rPh sb="14" eb="16">
      <t>サイシン</t>
    </rPh>
    <phoneticPr fontId="2"/>
  </si>
  <si>
    <t>（注2）「－」は該当する数値がない場合です。</t>
    <rPh sb="1" eb="2">
      <t>チュウ</t>
    </rPh>
    <phoneticPr fontId="2"/>
  </si>
  <si>
    <t>（注3）主な賃金形態とは、企業において最も多くの労働者に適用される賃金形態です。</t>
    <rPh sb="33" eb="35">
      <t>チンギン</t>
    </rPh>
    <rPh sb="35" eb="37">
      <t>ケイタイ</t>
    </rPh>
    <phoneticPr fontId="2"/>
  </si>
  <si>
    <t>（注4）賃金の一部が出来高給の労働者の場合、定額部分が50％以上であれば「定額制」の該当する賃金形態に、定額部分が50％未満であれば「出来高払い制」の「定額制＋出来高制」としています。</t>
    <phoneticPr fontId="2"/>
  </si>
  <si>
    <t>図表5-1.産業別の1企業当たり付加価値額、付加価値率</t>
    <phoneticPr fontId="2"/>
  </si>
  <si>
    <t>年度</t>
    <rPh sb="0" eb="2">
      <t>ネンド</t>
    </rPh>
    <phoneticPr fontId="2"/>
  </si>
  <si>
    <t>2019年度</t>
    <rPh sb="4" eb="6">
      <t>ネンド</t>
    </rPh>
    <phoneticPr fontId="2"/>
  </si>
  <si>
    <t>2020年度</t>
    <rPh sb="0" eb="6">
      <t>ネンド</t>
    </rPh>
    <phoneticPr fontId="2"/>
  </si>
  <si>
    <t>2021年度</t>
    <rPh sb="0" eb="6">
      <t>ネンド</t>
    </rPh>
    <phoneticPr fontId="2"/>
  </si>
  <si>
    <t>2022年度</t>
    <rPh sb="4" eb="6">
      <t>ネンド</t>
    </rPh>
    <phoneticPr fontId="2"/>
  </si>
  <si>
    <t>2023年度</t>
    <rPh sb="4" eb="6">
      <t>ネンド</t>
    </rPh>
    <phoneticPr fontId="2"/>
  </si>
  <si>
    <t>付加価値額（百万円）</t>
    <rPh sb="0" eb="2">
      <t>フカ</t>
    </rPh>
    <rPh sb="2" eb="4">
      <t>カチ</t>
    </rPh>
    <rPh sb="4" eb="5">
      <t>ガク</t>
    </rPh>
    <rPh sb="6" eb="9">
      <t>ヒャクマンエン</t>
    </rPh>
    <phoneticPr fontId="2"/>
  </si>
  <si>
    <t>合計</t>
  </si>
  <si>
    <t>鉱業、採石業、砂利採取業</t>
  </si>
  <si>
    <t>電気・ガス業</t>
  </si>
  <si>
    <t>情報通信業</t>
  </si>
  <si>
    <t>卸売業</t>
  </si>
  <si>
    <t>小売業</t>
  </si>
  <si>
    <t>クレジットカード業、割賦金融業</t>
  </si>
  <si>
    <t>物品賃貸業</t>
  </si>
  <si>
    <t>学術研究、専門・技術サービス業</t>
  </si>
  <si>
    <t>飲食サービス業</t>
  </si>
  <si>
    <t>生活関連サービス業、娯楽業</t>
  </si>
  <si>
    <t>個人教授所</t>
  </si>
  <si>
    <t>サービス業（注1）</t>
    <rPh sb="6" eb="7">
      <t>チュウ</t>
    </rPh>
    <phoneticPr fontId="2"/>
  </si>
  <si>
    <t>付加価値率（％）</t>
    <rPh sb="0" eb="2">
      <t>フカ</t>
    </rPh>
    <rPh sb="2" eb="4">
      <t>カチ</t>
    </rPh>
    <rPh sb="4" eb="5">
      <t>リツ</t>
    </rPh>
    <phoneticPr fontId="2"/>
  </si>
  <si>
    <t>（出所：経済産業省「企業活動基本調査」を基に作成）</t>
    <rPh sb="1" eb="3">
      <t>シュッショ</t>
    </rPh>
    <rPh sb="4" eb="6">
      <t>ケイザイ</t>
    </rPh>
    <rPh sb="6" eb="9">
      <t>サンギョウショウ</t>
    </rPh>
    <rPh sb="20" eb="21">
      <t>モト</t>
    </rPh>
    <rPh sb="22" eb="24">
      <t>サクセイ</t>
    </rPh>
    <phoneticPr fontId="2"/>
  </si>
  <si>
    <t>（注1）サービス業は、廃棄物処理業、機械等修理業、職業紹介業、労働者派遣業、ディスプレイ業、テレマーケティング業、その他の事業サービス業の合計です。</t>
    <rPh sb="11" eb="14">
      <t>ハイキブツ</t>
    </rPh>
    <rPh sb="14" eb="16">
      <t>ショリ</t>
    </rPh>
    <rPh sb="16" eb="17">
      <t>ギョウ</t>
    </rPh>
    <rPh sb="18" eb="21">
      <t>キカイナド</t>
    </rPh>
    <rPh sb="21" eb="23">
      <t>シュウリ</t>
    </rPh>
    <rPh sb="23" eb="24">
      <t>ギョウ</t>
    </rPh>
    <rPh sb="25" eb="27">
      <t>ショクギョウ</t>
    </rPh>
    <rPh sb="27" eb="29">
      <t>ショウカイ</t>
    </rPh>
    <rPh sb="29" eb="30">
      <t>ギョウ</t>
    </rPh>
    <rPh sb="31" eb="34">
      <t>ロウドウシャ</t>
    </rPh>
    <rPh sb="34" eb="36">
      <t>ハケン</t>
    </rPh>
    <rPh sb="36" eb="37">
      <t>ギョウ</t>
    </rPh>
    <rPh sb="44" eb="45">
      <t>ギョウ</t>
    </rPh>
    <rPh sb="55" eb="56">
      <t>ギョウ</t>
    </rPh>
    <rPh sb="59" eb="60">
      <t>ホカ</t>
    </rPh>
    <rPh sb="69" eb="71">
      <t>ゴウケイ</t>
    </rPh>
    <phoneticPr fontId="2"/>
  </si>
  <si>
    <t>（注2）付加価値額は、2020年度までは企業活動基本調査に記載の数値、2021年度以降は同調査を基に「付加価値額÷企業数」で計算した数値を記載しています。</t>
    <rPh sb="15" eb="17">
      <t>ネンド</t>
    </rPh>
    <rPh sb="20" eb="24">
      <t>キギョウカツドウ</t>
    </rPh>
    <rPh sb="24" eb="28">
      <t>キホンチョウサ</t>
    </rPh>
    <rPh sb="29" eb="31">
      <t>キサイ</t>
    </rPh>
    <rPh sb="32" eb="34">
      <t>スウチ</t>
    </rPh>
    <rPh sb="39" eb="41">
      <t>ネンド</t>
    </rPh>
    <rPh sb="41" eb="43">
      <t>イコウ</t>
    </rPh>
    <rPh sb="44" eb="45">
      <t>ドウ</t>
    </rPh>
    <rPh sb="45" eb="47">
      <t>チョウサ</t>
    </rPh>
    <rPh sb="48" eb="49">
      <t>モト</t>
    </rPh>
    <rPh sb="51" eb="56">
      <t>フカカチガク</t>
    </rPh>
    <rPh sb="57" eb="60">
      <t>キギョウスウ</t>
    </rPh>
    <rPh sb="62" eb="64">
      <t>ケイサン</t>
    </rPh>
    <rPh sb="66" eb="68">
      <t>スウチ</t>
    </rPh>
    <rPh sb="69" eb="71">
      <t>キサイ</t>
    </rPh>
    <phoneticPr fontId="2"/>
  </si>
  <si>
    <t>（注3）付加価値率は、2020年度までは企業活動基本調査に記載の数値、2021年度以降は同調査を基に「付加価値額÷売上高」で計算した数値を記載しています。</t>
    <rPh sb="8" eb="9">
      <t>リツ</t>
    </rPh>
    <rPh sb="15" eb="17">
      <t>ネンド</t>
    </rPh>
    <rPh sb="20" eb="24">
      <t>キギョウカツドウ</t>
    </rPh>
    <rPh sb="24" eb="28">
      <t>キホンチョウサ</t>
    </rPh>
    <rPh sb="29" eb="31">
      <t>キサイ</t>
    </rPh>
    <rPh sb="32" eb="34">
      <t>スウチ</t>
    </rPh>
    <rPh sb="39" eb="41">
      <t>ネンド</t>
    </rPh>
    <rPh sb="41" eb="43">
      <t>イコウ</t>
    </rPh>
    <rPh sb="44" eb="45">
      <t>ドウ</t>
    </rPh>
    <rPh sb="45" eb="47">
      <t>チョウサ</t>
    </rPh>
    <rPh sb="48" eb="49">
      <t>モト</t>
    </rPh>
    <rPh sb="51" eb="56">
      <t>フカカチガク</t>
    </rPh>
    <rPh sb="57" eb="60">
      <t>ウリアゲダカ</t>
    </rPh>
    <rPh sb="62" eb="64">
      <t>ケイサン</t>
    </rPh>
    <rPh sb="66" eb="68">
      <t>スウチ</t>
    </rPh>
    <rPh sb="69" eb="71">
      <t>キサイ</t>
    </rPh>
    <phoneticPr fontId="2"/>
  </si>
  <si>
    <t>図表5-2.産業別の1企業当たり労働分配率、労働生産性</t>
    <phoneticPr fontId="2"/>
  </si>
  <si>
    <t>2020年度</t>
    <rPh sb="4" eb="6">
      <t>ネンド</t>
    </rPh>
    <phoneticPr fontId="2"/>
  </si>
  <si>
    <t>2021年度</t>
    <rPh sb="4" eb="6">
      <t>ネンド</t>
    </rPh>
    <phoneticPr fontId="2"/>
  </si>
  <si>
    <t>2022年度</t>
    <phoneticPr fontId="2"/>
  </si>
  <si>
    <t>2023年度</t>
    <phoneticPr fontId="2"/>
  </si>
  <si>
    <t>労働分配率（％）</t>
    <rPh sb="0" eb="2">
      <t>ロウドウ</t>
    </rPh>
    <rPh sb="2" eb="4">
      <t>ブンパイ</t>
    </rPh>
    <rPh sb="4" eb="5">
      <t>リツ</t>
    </rPh>
    <phoneticPr fontId="2"/>
  </si>
  <si>
    <t>労働生産性（万円）</t>
    <rPh sb="6" eb="8">
      <t>マンエン</t>
    </rPh>
    <phoneticPr fontId="2"/>
  </si>
  <si>
    <t>（注2）労働分配率は、2020年度までは企業活動基本調査に記載の数値、2021年度以降は同調査を基に「給与総額÷付加価値額」で計算した数値を記載しています。</t>
    <rPh sb="4" eb="9">
      <t>ロウドウブンパイリツ</t>
    </rPh>
    <rPh sb="15" eb="17">
      <t>ネンド</t>
    </rPh>
    <rPh sb="20" eb="24">
      <t>キギョウカツドウ</t>
    </rPh>
    <rPh sb="24" eb="28">
      <t>キホンチョウサ</t>
    </rPh>
    <rPh sb="29" eb="31">
      <t>キサイ</t>
    </rPh>
    <rPh sb="32" eb="34">
      <t>スウチ</t>
    </rPh>
    <rPh sb="39" eb="41">
      <t>ネンド</t>
    </rPh>
    <rPh sb="41" eb="43">
      <t>イコウ</t>
    </rPh>
    <rPh sb="44" eb="45">
      <t>ドウ</t>
    </rPh>
    <rPh sb="45" eb="47">
      <t>チョウサ</t>
    </rPh>
    <rPh sb="48" eb="49">
      <t>モト</t>
    </rPh>
    <rPh sb="51" eb="53">
      <t>キュウヨ</t>
    </rPh>
    <rPh sb="53" eb="55">
      <t>ソウガク</t>
    </rPh>
    <rPh sb="56" eb="61">
      <t>フカカチガク</t>
    </rPh>
    <rPh sb="63" eb="65">
      <t>ケイサン</t>
    </rPh>
    <rPh sb="67" eb="69">
      <t>スウチ</t>
    </rPh>
    <rPh sb="70" eb="72">
      <t>キサイ</t>
    </rPh>
    <phoneticPr fontId="2"/>
  </si>
  <si>
    <t>（注3）労働生産性は、2020年度までは企業活動基本調査に記載の数値、2021年度以降は同調査を基に「付加価値額÷常時従業者数」で計算した数値を記載しています。</t>
    <rPh sb="4" eb="6">
      <t>ロウドウ</t>
    </rPh>
    <rPh sb="6" eb="8">
      <t>セイサン</t>
    </rPh>
    <rPh sb="8" eb="9">
      <t>セイ</t>
    </rPh>
    <rPh sb="15" eb="17">
      <t>ネンド</t>
    </rPh>
    <rPh sb="20" eb="24">
      <t>キギョウカツドウ</t>
    </rPh>
    <rPh sb="24" eb="28">
      <t>キホンチョウサ</t>
    </rPh>
    <rPh sb="29" eb="31">
      <t>キサイ</t>
    </rPh>
    <rPh sb="32" eb="34">
      <t>スウチ</t>
    </rPh>
    <rPh sb="39" eb="41">
      <t>ネンド</t>
    </rPh>
    <rPh sb="41" eb="43">
      <t>イコウ</t>
    </rPh>
    <rPh sb="44" eb="45">
      <t>ドウ</t>
    </rPh>
    <rPh sb="45" eb="47">
      <t>チョウサ</t>
    </rPh>
    <rPh sb="48" eb="49">
      <t>モト</t>
    </rPh>
    <rPh sb="51" eb="56">
      <t>フカカチガク</t>
    </rPh>
    <rPh sb="57" eb="59">
      <t>ジョウジ</t>
    </rPh>
    <rPh sb="59" eb="62">
      <t>ジュウギョウシャ</t>
    </rPh>
    <rPh sb="62" eb="63">
      <t>スウ</t>
    </rPh>
    <rPh sb="65" eb="67">
      <t>ケイサン</t>
    </rPh>
    <rPh sb="69" eb="71">
      <t>スウチ</t>
    </rPh>
    <rPh sb="72" eb="74">
      <t>キサイ</t>
    </rPh>
    <phoneticPr fontId="2"/>
  </si>
  <si>
    <t>、</t>
    <phoneticPr fontId="2"/>
  </si>
  <si>
    <t>計</t>
    <rPh sb="0" eb="1">
      <t>ケイ</t>
    </rPh>
    <phoneticPr fontId="2"/>
  </si>
  <si>
    <t>資本金</t>
    <rPh sb="0" eb="3">
      <t>シホンキン</t>
    </rPh>
    <phoneticPr fontId="2"/>
  </si>
  <si>
    <t>1000万円以下</t>
    <rPh sb="4" eb="6">
      <t>マンエン</t>
    </rPh>
    <rPh sb="6" eb="8">
      <t>イカ</t>
    </rPh>
    <phoneticPr fontId="2"/>
  </si>
  <si>
    <t>1000万円超～3000万円</t>
    <rPh sb="4" eb="6">
      <t>マンエン</t>
    </rPh>
    <rPh sb="6" eb="7">
      <t>チョウ</t>
    </rPh>
    <rPh sb="12" eb="14">
      <t>マンエン</t>
    </rPh>
    <phoneticPr fontId="2"/>
  </si>
  <si>
    <t>3000万円超～5000万円</t>
    <rPh sb="4" eb="6">
      <t>マンエン</t>
    </rPh>
    <rPh sb="6" eb="7">
      <t>チョウ</t>
    </rPh>
    <rPh sb="12" eb="14">
      <t>マンエン</t>
    </rPh>
    <phoneticPr fontId="2"/>
  </si>
  <si>
    <t>5000万円超～1億円</t>
    <rPh sb="5" eb="6">
      <t>エン</t>
    </rPh>
    <rPh sb="6" eb="7">
      <t>チョウ</t>
    </rPh>
    <rPh sb="9" eb="11">
      <t>オクエン</t>
    </rPh>
    <phoneticPr fontId="2"/>
  </si>
  <si>
    <t>1億円超～3億円</t>
    <rPh sb="2" eb="3">
      <t>エン</t>
    </rPh>
    <rPh sb="3" eb="4">
      <t>チョウ</t>
    </rPh>
    <rPh sb="6" eb="8">
      <t>オクエン</t>
    </rPh>
    <phoneticPr fontId="2"/>
  </si>
  <si>
    <t>3億円超</t>
    <rPh sb="2" eb="3">
      <t>エン</t>
    </rPh>
    <rPh sb="3" eb="4">
      <t>チョウ</t>
    </rPh>
    <phoneticPr fontId="2"/>
  </si>
  <si>
    <t>母集団企業数（社）</t>
  </si>
  <si>
    <t>従業者数（人）</t>
    <phoneticPr fontId="2"/>
  </si>
  <si>
    <t>売上高（百万円）</t>
    <rPh sb="4" eb="7">
      <t>ヒャクマンエン</t>
    </rPh>
    <phoneticPr fontId="6"/>
  </si>
  <si>
    <t>売上原価（百万円）</t>
    <phoneticPr fontId="6"/>
  </si>
  <si>
    <t>うち、商品仕入原価・材料費</t>
    <phoneticPr fontId="6"/>
  </si>
  <si>
    <t>労務費</t>
    <phoneticPr fontId="6"/>
  </si>
  <si>
    <t>動産・不動産賃借料</t>
    <phoneticPr fontId="2"/>
  </si>
  <si>
    <t>うち地代家賃</t>
    <rPh sb="0" eb="2">
      <t>チダイヤチn</t>
    </rPh>
    <phoneticPr fontId="2"/>
  </si>
  <si>
    <t>外注費</t>
    <phoneticPr fontId="6"/>
  </si>
  <si>
    <t>減価償却費</t>
    <phoneticPr fontId="6"/>
  </si>
  <si>
    <t>売上総利益（百万円）</t>
    <rPh sb="2" eb="5">
      <t>ソウリエキ</t>
    </rPh>
    <phoneticPr fontId="6"/>
  </si>
  <si>
    <t>販売費及び一般管理費（百万円）</t>
    <phoneticPr fontId="6"/>
  </si>
  <si>
    <t>人件費</t>
    <phoneticPr fontId="6"/>
  </si>
  <si>
    <t>うち地代家賃</t>
    <phoneticPr fontId="2"/>
  </si>
  <si>
    <t>運賃荷造費</t>
    <phoneticPr fontId="6"/>
  </si>
  <si>
    <t>広告宣伝費</t>
    <phoneticPr fontId="6"/>
  </si>
  <si>
    <t>交際費</t>
    <phoneticPr fontId="6"/>
  </si>
  <si>
    <t>租税公課</t>
    <phoneticPr fontId="6"/>
  </si>
  <si>
    <t>営業利益（百万円）</t>
    <rPh sb="0" eb="2">
      <t>エイギョウ</t>
    </rPh>
    <rPh sb="2" eb="4">
      <t>リエキ</t>
    </rPh>
    <phoneticPr fontId="6"/>
  </si>
  <si>
    <t>営業外損益（百万円）</t>
    <phoneticPr fontId="2"/>
  </si>
  <si>
    <t>営業外収益</t>
  </si>
  <si>
    <t>営業外費用</t>
  </si>
  <si>
    <t>支払利息・割引料</t>
  </si>
  <si>
    <t>経常利益（経常損失）（百万円）</t>
    <phoneticPr fontId="2"/>
  </si>
  <si>
    <t>税引前当期純利益
（税引前当期純損失）（百万円）</t>
    <phoneticPr fontId="2"/>
  </si>
  <si>
    <t>税引後当期純利益
（税引後当期純損失）（百万円）</t>
    <phoneticPr fontId="2"/>
  </si>
  <si>
    <t>（注）各統計表の「計」欄は、内訳の項目と同様に、拡大推計値（個票）から集計しているため、四捨五入の影響から内訳と計が一致しない場合があります。</t>
    <phoneticPr fontId="2"/>
  </si>
  <si>
    <t>（注1）各統計表の「計」欄は、内訳の項目と同様に、拡大推計値（個票）から集計しているため、四捨五入の影響から内訳と計が一致しない場合があります。</t>
    <phoneticPr fontId="2"/>
  </si>
  <si>
    <t>（注2）実績(該当する企業)がない場合は、「－」としています。</t>
    <rPh sb="1" eb="2">
      <t>チュウ</t>
    </rPh>
    <rPh sb="4" eb="6">
      <t>ジッセキ</t>
    </rPh>
    <rPh sb="7" eb="9">
      <t>ガイトウ</t>
    </rPh>
    <rPh sb="11" eb="13">
      <t>キギョウ</t>
    </rPh>
    <rPh sb="17" eb="19">
      <t>バアイ</t>
    </rPh>
    <phoneticPr fontId="2"/>
  </si>
  <si>
    <t>図表7-1.モデル賃金額（企業規模計（10人以上）、1000人以上）</t>
    <rPh sb="0" eb="2">
      <t>ズヒョウ</t>
    </rPh>
    <rPh sb="9" eb="11">
      <t>チンギン</t>
    </rPh>
    <rPh sb="11" eb="12">
      <t>ガク</t>
    </rPh>
    <rPh sb="13" eb="15">
      <t>キギョウ</t>
    </rPh>
    <rPh sb="15" eb="17">
      <t>キボ</t>
    </rPh>
    <rPh sb="17" eb="18">
      <t>ケイ</t>
    </rPh>
    <rPh sb="21" eb="24">
      <t>ニンイジョウ</t>
    </rPh>
    <rPh sb="30" eb="33">
      <t>ニンイジョウ</t>
    </rPh>
    <phoneticPr fontId="2"/>
  </si>
  <si>
    <t>区分</t>
    <rPh sb="0" eb="1">
      <t>ク</t>
    </rPh>
    <rPh sb="1" eb="2">
      <t>ブン</t>
    </rPh>
    <phoneticPr fontId="2"/>
  </si>
  <si>
    <t>企業規模計（10人以上）</t>
    <rPh sb="0" eb="2">
      <t>キギョウ</t>
    </rPh>
    <rPh sb="2" eb="4">
      <t>キボ</t>
    </rPh>
    <rPh sb="4" eb="5">
      <t>ケイ</t>
    </rPh>
    <rPh sb="8" eb="9">
      <t>ニン</t>
    </rPh>
    <rPh sb="9" eb="11">
      <t>イジョウ</t>
    </rPh>
    <phoneticPr fontId="2"/>
  </si>
  <si>
    <t>1000人以上</t>
    <rPh sb="4" eb="5">
      <t>ニン</t>
    </rPh>
    <rPh sb="5" eb="7">
      <t>イジョウ</t>
    </rPh>
    <phoneticPr fontId="2"/>
  </si>
  <si>
    <t>年齢
（歳）</t>
    <rPh sb="0" eb="2">
      <t>ネンレイ</t>
    </rPh>
    <rPh sb="4" eb="5">
      <t>サイ</t>
    </rPh>
    <phoneticPr fontId="2"/>
  </si>
  <si>
    <t>勤続
年数
（年）</t>
    <rPh sb="0" eb="2">
      <t>キンゾク</t>
    </rPh>
    <rPh sb="3" eb="4">
      <t>ドシ</t>
    </rPh>
    <rPh sb="4" eb="5">
      <t>カズ</t>
    </rPh>
    <rPh sb="7" eb="8">
      <t>ネン</t>
    </rPh>
    <phoneticPr fontId="2"/>
  </si>
  <si>
    <t>きまって
支給す
る現金
給与額
（千円）</t>
    <rPh sb="5" eb="7">
      <t>シキュウ</t>
    </rPh>
    <rPh sb="10" eb="12">
      <t>ゲンキン</t>
    </rPh>
    <rPh sb="13" eb="15">
      <t>キュウヨ</t>
    </rPh>
    <rPh sb="15" eb="16">
      <t>ガク</t>
    </rPh>
    <rPh sb="18" eb="20">
      <t>センエン</t>
    </rPh>
    <phoneticPr fontId="2"/>
  </si>
  <si>
    <t>所定内
給与額
（千円）</t>
    <rPh sb="0" eb="3">
      <t>ショテイナイ</t>
    </rPh>
    <rPh sb="4" eb="6">
      <t>キュウヨ</t>
    </rPh>
    <rPh sb="6" eb="7">
      <t>ガク</t>
    </rPh>
    <rPh sb="9" eb="11">
      <t>センエン</t>
    </rPh>
    <phoneticPr fontId="2"/>
  </si>
  <si>
    <t>年間賞与
その他
特別
給与額
（千円）</t>
    <rPh sb="0" eb="2">
      <t>ネンカン</t>
    </rPh>
    <rPh sb="2" eb="4">
      <t>ショウヨ</t>
    </rPh>
    <rPh sb="7" eb="8">
      <t>タ</t>
    </rPh>
    <rPh sb="9" eb="11">
      <t>トクベツ</t>
    </rPh>
    <rPh sb="12" eb="14">
      <t>キュウヨ</t>
    </rPh>
    <rPh sb="14" eb="15">
      <t>ガク</t>
    </rPh>
    <rPh sb="17" eb="19">
      <t>センエン</t>
    </rPh>
    <phoneticPr fontId="2"/>
  </si>
  <si>
    <t>産業計</t>
    <rPh sb="0" eb="2">
      <t>サンギョウ</t>
    </rPh>
    <rPh sb="2" eb="3">
      <t>ケイ</t>
    </rPh>
    <phoneticPr fontId="2"/>
  </si>
  <si>
    <t>鉱業、採石業、砂利採取業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</si>
  <si>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</si>
  <si>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</si>
  <si>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</si>
  <si>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</si>
  <si>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</si>
  <si>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</si>
  <si>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</si>
  <si>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</si>
  <si>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</si>
  <si>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</si>
  <si>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</si>
  <si>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</si>
  <si>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</si>
  <si>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</si>
  <si>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</si>
  <si>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図表7-2.モデル賃金額（100～999人、10～99人）</t>
    <phoneticPr fontId="2"/>
  </si>
  <si>
    <t>100～999人</t>
    <rPh sb="7" eb="8">
      <t>ニン</t>
    </rPh>
    <phoneticPr fontId="2"/>
  </si>
  <si>
    <t>10～99人</t>
    <rPh sb="5" eb="6">
      <t>ニン</t>
    </rPh>
    <phoneticPr fontId="2"/>
  </si>
  <si>
    <t>賃金構造基本統計調査</t>
    <rPh sb="2" eb="4">
      <t>コウゾウ</t>
    </rPh>
    <rPh sb="4" eb="6">
      <t>キホン</t>
    </rPh>
    <rPh sb="6" eb="8">
      <t>トウケイ</t>
    </rPh>
    <rPh sb="8" eb="10">
      <t>チョウサ</t>
    </rPh>
    <phoneticPr fontId="2"/>
  </si>
  <si>
    <t>調査主体</t>
    <rPh sb="0" eb="2">
      <t>チョウサ</t>
    </rPh>
    <rPh sb="2" eb="4">
      <t>シュタイ</t>
    </rPh>
    <phoneticPr fontId="2"/>
  </si>
  <si>
    <t>厚生労働省</t>
    <rPh sb="0" eb="2">
      <t>コウセイ</t>
    </rPh>
    <rPh sb="2" eb="5">
      <t>ロウドウショウ</t>
    </rPh>
    <phoneticPr fontId="2"/>
  </si>
  <si>
    <t>調査目的</t>
    <phoneticPr fontId="2"/>
  </si>
  <si>
    <t>主要産業に雇用される労働者について、その賃金の実態を労働者の雇用形態、就業形態、職種、性、年齢、学歴、勤続年数、経験年数別などに明らかにすることを目的とする。</t>
    <phoneticPr fontId="2"/>
  </si>
  <si>
    <t>調査対象</t>
    <phoneticPr fontId="2"/>
  </si>
  <si>
    <t>1.地域：日本全国（ただし、一部島しょを除く） 
2.産業：日本標準産業分類に基づく16大産業
3.事業所：5人以上の常用労働者を雇用する民営事業所（5～9人の事業所については企業規模が5～9人の事業所に限る）および10人以上の常用労働者を雇用する公営事業所から都道府県、産業および事業所規模別に一定の方法で抽出した事業所を対象とする。</t>
    <phoneticPr fontId="2"/>
  </si>
  <si>
    <t>調査サイクル</t>
    <phoneticPr fontId="2"/>
  </si>
  <si>
    <t>毎年</t>
    <phoneticPr fontId="2"/>
  </si>
  <si>
    <t>公表時期</t>
    <phoneticPr fontId="2"/>
  </si>
  <si>
    <t>毎年3月ごろ</t>
    <phoneticPr fontId="2"/>
  </si>
  <si>
    <t>URL</t>
    <phoneticPr fontId="2"/>
  </si>
  <si>
    <t>https://www.mhlw.go.jp/toukei/list/chinginkouzou.html</t>
    <phoneticPr fontId="2"/>
  </si>
  <si>
    <t>就労条件総合調査</t>
  </si>
  <si>
    <t>企業の労働時間制度、定年制等および賃金制度等について総合的に調査し、我が国の民間企業における就労条件の現状を明らかにすることを目的とする。</t>
    <phoneticPr fontId="2"/>
  </si>
  <si>
    <t>1.地域：日本全国
2.調査対象：日本標準産業分類に基づく16大産業に属する常用労働者が30人以上の民営企業から、産業、企業規模別に一定の方法により抽出した企業。</t>
    <rPh sb="2" eb="4">
      <t>チイキ</t>
    </rPh>
    <rPh sb="5" eb="7">
      <t>ニホン</t>
    </rPh>
    <rPh sb="7" eb="9">
      <t>ゼンコク</t>
    </rPh>
    <rPh sb="12" eb="14">
      <t>チョウサ</t>
    </rPh>
    <rPh sb="14" eb="16">
      <t>タイショウ</t>
    </rPh>
    <rPh sb="17" eb="19">
      <t>ニホン</t>
    </rPh>
    <rPh sb="19" eb="21">
      <t>ヒョウジュン</t>
    </rPh>
    <rPh sb="21" eb="23">
      <t>サンギョウ</t>
    </rPh>
    <rPh sb="23" eb="25">
      <t>ブンルイ</t>
    </rPh>
    <rPh sb="26" eb="27">
      <t>モト</t>
    </rPh>
    <rPh sb="31" eb="34">
      <t>ダイサンギョウ</t>
    </rPh>
    <rPh sb="35" eb="36">
      <t>ゾク</t>
    </rPh>
    <rPh sb="38" eb="40">
      <t>ジョウヨウ</t>
    </rPh>
    <rPh sb="40" eb="43">
      <t>ロウドウシャ</t>
    </rPh>
    <rPh sb="46" eb="49">
      <t>ニンイジョウ</t>
    </rPh>
    <rPh sb="50" eb="52">
      <t>ミンエイ</t>
    </rPh>
    <rPh sb="52" eb="54">
      <t>キギョウ</t>
    </rPh>
    <rPh sb="57" eb="59">
      <t>サンギョウ</t>
    </rPh>
    <rPh sb="60" eb="62">
      <t>キギョウ</t>
    </rPh>
    <rPh sb="62" eb="64">
      <t>キボ</t>
    </rPh>
    <rPh sb="64" eb="65">
      <t>ベツ</t>
    </rPh>
    <rPh sb="66" eb="68">
      <t>イッテイ</t>
    </rPh>
    <rPh sb="69" eb="71">
      <t>ホウホウ</t>
    </rPh>
    <rPh sb="74" eb="76">
      <t>チュウシュツ</t>
    </rPh>
    <rPh sb="78" eb="80">
      <t>キギョウ</t>
    </rPh>
    <phoneticPr fontId="2"/>
  </si>
  <si>
    <t>毎年10～12月ごろ</t>
    <rPh sb="0" eb="2">
      <t>マイトシ</t>
    </rPh>
    <rPh sb="7" eb="8">
      <t>ガツ</t>
    </rPh>
    <phoneticPr fontId="2"/>
  </si>
  <si>
    <t>https://www.mhlw.go.jp/toukei/list/11-23.html</t>
    <phoneticPr fontId="2"/>
  </si>
  <si>
    <t>企業活動基本調査</t>
    <rPh sb="0" eb="2">
      <t>キギョウ</t>
    </rPh>
    <rPh sb="2" eb="4">
      <t>カツドウ</t>
    </rPh>
    <rPh sb="4" eb="6">
      <t>キホン</t>
    </rPh>
    <rPh sb="6" eb="8">
      <t>チョウサ</t>
    </rPh>
    <phoneticPr fontId="2"/>
  </si>
  <si>
    <t>経済産業省</t>
    <rPh sb="0" eb="2">
      <t>ケイザイ</t>
    </rPh>
    <rPh sb="2" eb="4">
      <t>サンギョウ</t>
    </rPh>
    <rPh sb="4" eb="5">
      <t>ショウ</t>
    </rPh>
    <phoneticPr fontId="2"/>
  </si>
  <si>
    <t>企業の活動の実態を明らかにし、企業に関する施策の基礎資料を得ることを目的に、統計法（2007年法律第53号）に基づく基幹統計として、毎年実施している。</t>
    <phoneticPr fontId="2"/>
  </si>
  <si>
    <t>1.地域：全国
2.単位：企業</t>
    <rPh sb="2" eb="4">
      <t>チイキ</t>
    </rPh>
    <rPh sb="5" eb="7">
      <t>ゼンコク</t>
    </rPh>
    <rPh sb="10" eb="12">
      <t>タンイ</t>
    </rPh>
    <rPh sb="13" eb="15">
      <t>キギョウ</t>
    </rPh>
    <phoneticPr fontId="2"/>
  </si>
  <si>
    <t>毎年6～8月ごろ</t>
    <rPh sb="0" eb="2">
      <t>マイトシ</t>
    </rPh>
    <rPh sb="5" eb="6">
      <t>ガツ</t>
    </rPh>
    <phoneticPr fontId="2"/>
  </si>
  <si>
    <t>https://www.meti.go.jp/statistics/tyo/kikatu/</t>
    <phoneticPr fontId="2"/>
  </si>
  <si>
    <t>中小企業実態基本調査</t>
    <phoneticPr fontId="2"/>
  </si>
  <si>
    <t>中小企業庁</t>
    <rPh sb="0" eb="2">
      <t>チュウショウ</t>
    </rPh>
    <rPh sb="2" eb="5">
      <t>キギョウチョウ</t>
    </rPh>
    <phoneticPr fontId="2"/>
  </si>
  <si>
    <t>中小企業基本法第10条の規定に基づき、中小企業を巡る経営環境の変化を踏まえ、中小企業全般に共通する財務情報、経営情報および設備投資動向等を把握するため、中小企業全般の経営などの実態を明らかにし、中小企業施策の企画・立案のための基礎資料を提供するとともに、中小企業関連統計の基本情報を提供するためのデータ収集を行う。</t>
    <phoneticPr fontId="2"/>
  </si>
  <si>
    <t>総務省が実施している「経済センサスー基礎調査」等の結果を基に、全国の中小企業の中から約11万社を選出している。</t>
    <rPh sb="28" eb="29">
      <t>モト</t>
    </rPh>
    <phoneticPr fontId="2"/>
  </si>
  <si>
    <t>毎年7月ごろ</t>
    <rPh sb="0" eb="2">
      <t>マイトシ</t>
    </rPh>
    <rPh sb="3" eb="4">
      <t>ガツ</t>
    </rPh>
    <phoneticPr fontId="2"/>
  </si>
  <si>
    <t>https://www.chusho.meti.go.jp/koukai/chousa/kihon/</t>
    <phoneticPr fontId="2"/>
  </si>
  <si>
    <t>図表1.1980年から2024年までの所定内給与額の推移</t>
    <phoneticPr fontId="2"/>
  </si>
  <si>
    <t>（出所：中小企業庁「令和5年中小企業実態基本調査(令和4年度決算実績)」を基に作成）</t>
  </si>
  <si>
    <t>（出所：中小企業庁「令和5年中小企業実態基本調査(令和4年度決算実績)」を基に作成）</t>
    <phoneticPr fontId="2"/>
  </si>
  <si>
    <t>図表6-1.2022年度決算における売上高および営業費用（全体）</t>
    <rPh sb="0" eb="2">
      <t>ズヒョウネンドケッサンウリアゲダカエイギョウヒヨウゼンタイ</t>
    </rPh>
    <phoneticPr fontId="2"/>
  </si>
  <si>
    <t>図表6-2.2022年度決算における売上高および営業費用（建設業）</t>
    <rPh sb="0" eb="2">
      <t>ズヒョウケッサンウリアゲダカエイギョウヒヨウケンセツギョウ</t>
    </rPh>
    <phoneticPr fontId="2"/>
  </si>
  <si>
    <t>図表6-3.2022年度決算における売上高および営業費用（製造業）</t>
    <rPh sb="0" eb="2">
      <t>ズヒョウケッサンウリアゲダカエイギョウヒヨウセイゾウギョウ</t>
    </rPh>
    <phoneticPr fontId="2"/>
  </si>
  <si>
    <t>図表6-4.2022年度決算における売上高および営業費用（情報通信業）</t>
    <rPh sb="0" eb="2">
      <t>ズヒョウケッサンウリアゲダカエイギョウヒヨウジョウホウツウシンギョウ</t>
    </rPh>
    <phoneticPr fontId="2"/>
  </si>
  <si>
    <t>図表6-5.2022年度決算における売上高および営業費用（運輸業、郵便業）</t>
    <rPh sb="0" eb="2">
      <t>ズヒョウケッサンウリアゲダカエイギョウヒヨウウンユギョウユウビンギョウ</t>
    </rPh>
    <phoneticPr fontId="2"/>
  </si>
  <si>
    <t>図表6-6.2022年度決算における売上高および営業費用（卸売業）</t>
    <rPh sb="0" eb="2">
      <t>ズヒョウケッサンウリアゲダカエイギョウヒヨウオロシウリギョウ</t>
    </rPh>
    <phoneticPr fontId="2"/>
  </si>
  <si>
    <t>図表6-7.2022年度決算における売上高および営業費用（小売業）</t>
    <rPh sb="0" eb="2">
      <t>ズヒョウケッサンウリアゲダカエイギョウヒヨウコウリギョウ</t>
    </rPh>
    <phoneticPr fontId="2"/>
  </si>
  <si>
    <t>図表6-8.2022年度決算における売上高および営業費用（不動産業、物品賃貸業）</t>
    <rPh sb="0" eb="2">
      <t>ズヒョウケッサンウリアゲダカエイギョウヒヨウフドウサンギョウブッピンチンタイギョウ</t>
    </rPh>
    <phoneticPr fontId="2"/>
  </si>
  <si>
    <t>図表6-9.2022年度決算における売上高および営業費用（学術研究、専門・技術サービス業）</t>
    <rPh sb="0" eb="2">
      <t>ズヒョウケッサンウリアゲダカエイギョウヒヨウガクジュツケンキュウセンモンギジュツギョウ</t>
    </rPh>
    <phoneticPr fontId="2"/>
  </si>
  <si>
    <t>図表6-10.2022年度決算における売上高および営業費用（宿泊業、飲食サービス業）</t>
    <rPh sb="0" eb="2">
      <t>ズヒョウケッサンウリアゲダカエイギョウヒヨウシュクハクギョウインショクギョウ</t>
    </rPh>
    <phoneticPr fontId="2"/>
  </si>
  <si>
    <t>図表6-11.2022年度決算における売上高および営業費用（生活関連サービス業、娯楽業）</t>
    <rPh sb="0" eb="2">
      <t>ズヒョウケッサンウリアゲダカエイギョウヒヨウセイカツカンレンギョウゴラクギョウ</t>
    </rPh>
    <phoneticPr fontId="2"/>
  </si>
  <si>
    <t>図表6-12.2022年度決算における売上高および営業費用（サービス業（他に分類されないもの））</t>
  </si>
  <si>
    <t>（出所：厚生労働省「令和6年賃金構造基本統計調査」）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</si>
</sst>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_ "/>
    <numFmt numFmtId="178" formatCode="#,##0.0"/>
    <numFmt numFmtId="179" formatCode="#,##0.0;[Red]\-#,##0.0"/>
    <numFmt numFmtId="180" formatCode="0.0;[Red]0.0"/>
    <numFmt numFmtId="181" formatCode="##0.0;&quot;-&quot;#0.0"/>
    <numFmt numFmtId="182" formatCode="\ ##0;&quot;-&quot;##0"/>
    <numFmt numFmtId="183" formatCode="#,##0.0;&quot; -&quot;##0.0"/>
    <numFmt numFmtId="184" formatCode="##,##0.0;&quot;-&quot;#,##0.0"/>
    <numFmt numFmtId="185" formatCode="##,###,##0;&quot;-&quot;#,###,##0"/>
    <numFmt numFmtId="186" formatCode="###,##0.0;&quot;-&quot;##,##0.0"/>
    <numFmt numFmtId="187" formatCode="###0.0;&quot; -&quot;##0.0"/>
    <numFmt numFmtId="188" formatCode="####0.0;&quot;-&quot;###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6"/>
      <name val="ＭＳ Ｐ明朝"/>
      <family val="1"/>
      <charset val="128"/>
    </font>
    <font>
      <sz val="11"/>
      <name val="ＭＳ 明朝"/>
      <family val="1"/>
      <charset val="128"/>
    </font>
    <font>
      <sz val="6"/>
      <name val="ＭＳ 明朝"/>
      <family val="1"/>
      <charset val="128"/>
    </font>
    <font>
      <sz val="10"/>
      <name val="メイリオ"/>
      <family val="3"/>
      <charset val="128"/>
    </font>
    <font>
      <sz val="11"/>
      <name val="メイリオ"/>
      <family val="3"/>
      <charset val="128"/>
    </font>
    <font>
      <sz val="14"/>
      <name val="メイリオ"/>
      <family val="3"/>
      <charset val="128"/>
    </font>
    <font>
      <b/>
      <sz val="10"/>
      <name val="メイリオ"/>
      <family val="3"/>
      <charset val="128"/>
    </font>
    <font>
      <sz val="9"/>
      <name val="メイリオ"/>
      <family val="3"/>
      <charset val="128"/>
    </font>
    <font>
      <sz val="14"/>
      <name val="ＭＳ Ｐゴシック"/>
      <family val="3"/>
      <charset val="128"/>
    </font>
    <font>
      <sz val="10"/>
      <color rgb="FFFF0000"/>
      <name val="メイリオ"/>
      <family val="3"/>
      <charset val="128"/>
    </font>
    <font>
      <sz val="10"/>
      <color theme="1"/>
      <name val="メイリオ"/>
      <family val="3"/>
      <charset val="128"/>
    </font>
    <font>
      <sz val="10"/>
      <color theme="0"/>
      <name val="メイリオ"/>
      <family val="3"/>
      <charset val="128"/>
    </font>
    <font>
      <sz val="9"/>
      <color theme="0"/>
      <name val="メイリオ"/>
      <family val="3"/>
      <charset val="128"/>
    </font>
    <font>
      <sz val="9"/>
      <color theme="1"/>
      <name val="メイリオ"/>
      <family val="3"/>
      <charset val="128"/>
    </font>
    <font>
      <sz val="9"/>
      <color rgb="FFFF0000"/>
      <name val="メイリオ"/>
      <family val="3"/>
      <charset val="128"/>
    </font>
    <font>
      <sz val="14"/>
      <color theme="1"/>
      <name val="メイリオ"/>
      <family val="3"/>
      <charset val="128"/>
    </font>
    <font>
      <sz val="11"/>
      <color theme="0"/>
      <name val="メイリオ"/>
      <family val="3"/>
      <charset val="128"/>
    </font>
    <font>
      <u/>
      <sz val="11"/>
      <color theme="10"/>
      <name val="ＭＳ Ｐゴシック"/>
      <family val="3"/>
      <charset val="128"/>
    </font>
    <font>
      <sz val="8.5"/>
      <color theme="0"/>
      <name val="メイリオ"/>
      <family val="3"/>
      <charset val="128"/>
    </font>
    <font>
      <sz val="8.5"/>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theme="0"/>
      </left>
      <right/>
      <top/>
      <bottom/>
      <diagonal/>
    </border>
    <border>
      <left style="thin">
        <color indexed="64"/>
      </left>
      <right style="thin">
        <color indexed="64"/>
      </right>
      <top style="thin">
        <color theme="0"/>
      </top>
      <bottom style="thin">
        <color indexed="64"/>
      </bottom>
      <diagonal/>
    </border>
    <border>
      <left style="thin">
        <color theme="1"/>
      </left>
      <right style="thin">
        <color theme="1"/>
      </right>
      <top/>
      <bottom/>
      <diagonal/>
    </border>
    <border>
      <left style="thin">
        <color indexed="64"/>
      </left>
      <right style="thin">
        <color indexed="64"/>
      </right>
      <top style="thin">
        <color indexed="64"/>
      </top>
      <bottom style="thin">
        <color theme="1"/>
      </bottom>
      <diagonal/>
    </border>
    <border>
      <left/>
      <right style="thin">
        <color theme="1"/>
      </right>
      <top/>
      <bottom/>
      <diagonal/>
    </border>
    <border>
      <left/>
      <right style="thin">
        <color indexed="64"/>
      </right>
      <top style="thin">
        <color indexed="64"/>
      </top>
      <bottom style="thin">
        <color theme="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style="thin">
        <color indexed="64"/>
      </top>
      <bottom style="thin">
        <color theme="0"/>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1"/>
      </right>
      <top style="thin">
        <color theme="1"/>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theme="0"/>
      </bottom>
      <diagonal/>
    </border>
    <border>
      <left/>
      <right/>
      <top/>
      <bottom style="thin">
        <color theme="1"/>
      </bottom>
      <diagonal/>
    </border>
    <border>
      <left style="thin">
        <color indexed="64"/>
      </left>
      <right/>
      <top style="thin">
        <color theme="1"/>
      </top>
      <bottom/>
      <diagonal/>
    </border>
    <border>
      <left/>
      <right style="thin">
        <color theme="0"/>
      </right>
      <top style="thin">
        <color theme="1"/>
      </top>
      <bottom/>
      <diagonal/>
    </border>
    <border>
      <left/>
      <right style="thin">
        <color theme="0"/>
      </right>
      <top/>
      <bottom/>
      <diagonal/>
    </border>
    <border>
      <left style="thin">
        <color indexed="64"/>
      </left>
      <right/>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style="thin">
        <color theme="1"/>
      </right>
      <top/>
      <bottom/>
      <diagonal/>
    </border>
    <border>
      <left style="thin">
        <color theme="0"/>
      </left>
      <right style="thin">
        <color theme="1"/>
      </right>
      <top/>
      <bottom style="thin">
        <color theme="0"/>
      </bottom>
      <diagonal/>
    </border>
    <border>
      <left style="thin">
        <color theme="0"/>
      </left>
      <right style="thin">
        <color theme="0"/>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top style="thin">
        <color theme="1"/>
      </top>
      <bottom style="thin">
        <color theme="0"/>
      </bottom>
      <diagonal/>
    </border>
    <border>
      <left/>
      <right style="thin">
        <color theme="0"/>
      </right>
      <top style="thin">
        <color theme="1"/>
      </top>
      <bottom style="thin">
        <color theme="0"/>
      </bottom>
      <diagonal/>
    </border>
    <border>
      <left style="thin">
        <color theme="1"/>
      </left>
      <right/>
      <top style="thin">
        <color theme="0"/>
      </top>
      <bottom/>
      <diagonal/>
    </border>
    <border>
      <left style="thin">
        <color indexed="64"/>
      </left>
      <right/>
      <top style="thin">
        <color theme="1"/>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0"/>
      </right>
      <top style="thin">
        <color theme="1"/>
      </top>
      <bottom style="thin">
        <color indexed="64"/>
      </bottom>
      <diagonal/>
    </border>
    <border>
      <left style="thin">
        <color theme="1"/>
      </left>
      <right style="thin">
        <color indexed="64"/>
      </right>
      <top style="thin">
        <color indexed="64"/>
      </top>
      <bottom style="thin">
        <color theme="0"/>
      </bottom>
      <diagonal/>
    </border>
    <border>
      <left style="thin">
        <color theme="0"/>
      </left>
      <right style="thin">
        <color theme="0"/>
      </right>
      <top style="thin">
        <color theme="1"/>
      </top>
      <bottom style="thin">
        <color indexed="64"/>
      </bottom>
      <diagonal/>
    </border>
    <border>
      <left style="thin">
        <color theme="0"/>
      </left>
      <right style="thin">
        <color indexed="64"/>
      </right>
      <top style="thin">
        <color theme="1"/>
      </top>
      <bottom style="thin">
        <color theme="0"/>
      </bottom>
      <diagonal/>
    </border>
    <border>
      <left style="thin">
        <color indexed="64"/>
      </left>
      <right style="thin">
        <color indexed="64"/>
      </right>
      <top style="thin">
        <color theme="1"/>
      </top>
      <bottom style="thin">
        <color theme="0"/>
      </bottom>
      <diagonal/>
    </border>
    <border>
      <left style="thin">
        <color indexed="64"/>
      </left>
      <right style="thin">
        <color theme="1"/>
      </right>
      <top style="thin">
        <color theme="1"/>
      </top>
      <bottom style="thin">
        <color theme="0"/>
      </bottom>
      <diagonal/>
    </border>
    <border>
      <left style="thin">
        <color indexed="64"/>
      </left>
      <right style="thin">
        <color theme="0"/>
      </right>
      <top style="thin">
        <color theme="1"/>
      </top>
      <bottom style="thin">
        <color theme="0"/>
      </bottom>
      <diagonal/>
    </border>
    <border>
      <left style="thin">
        <color theme="0"/>
      </left>
      <right style="thin">
        <color theme="1"/>
      </right>
      <top style="thin">
        <color theme="0"/>
      </top>
      <bottom/>
      <diagonal/>
    </border>
    <border>
      <left style="thin">
        <color theme="1"/>
      </left>
      <right/>
      <top style="thin">
        <color theme="1"/>
      </top>
      <bottom/>
      <diagonal/>
    </border>
    <border>
      <left style="thin">
        <color theme="1"/>
      </left>
      <right/>
      <top/>
      <bottom/>
      <diagonal/>
    </border>
    <border>
      <left style="thin">
        <color theme="1"/>
      </left>
      <right/>
      <top/>
      <bottom style="thin">
        <color theme="0"/>
      </bottom>
      <diagonal/>
    </border>
    <border>
      <left style="thin">
        <color theme="0"/>
      </left>
      <right style="thin">
        <color indexed="64"/>
      </right>
      <top style="thin">
        <color theme="0"/>
      </top>
      <bottom/>
      <diagonal/>
    </border>
    <border>
      <left style="thin">
        <color theme="0"/>
      </left>
      <right style="thin">
        <color indexed="64"/>
      </right>
      <top/>
      <bottom style="thin">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theme="0"/>
      </left>
      <right style="thin">
        <color theme="0"/>
      </right>
      <top style="thin">
        <color indexed="64"/>
      </top>
      <bottom/>
      <diagonal/>
    </border>
    <border>
      <left/>
      <right style="thin">
        <color theme="0"/>
      </right>
      <top style="thin">
        <color indexed="64"/>
      </top>
      <bottom/>
      <diagonal/>
    </border>
    <border>
      <left style="thin">
        <color theme="1"/>
      </left>
      <right style="thin">
        <color theme="1"/>
      </right>
      <top style="thin">
        <color theme="0"/>
      </top>
      <bottom style="thin">
        <color indexed="64"/>
      </bottom>
      <diagonal/>
    </border>
    <border>
      <left style="thin">
        <color theme="0"/>
      </left>
      <right/>
      <top style="thin">
        <color theme="1"/>
      </top>
      <bottom/>
      <diagonal/>
    </border>
    <border>
      <left style="thin">
        <color theme="0"/>
      </left>
      <right style="thin">
        <color theme="0"/>
      </right>
      <top style="thin">
        <color theme="1"/>
      </top>
      <bottom style="thin">
        <color theme="0"/>
      </bottom>
      <diagonal/>
    </border>
    <border>
      <left style="thin">
        <color indexed="64"/>
      </left>
      <right style="thin">
        <color indexed="64"/>
      </right>
      <top style="thin">
        <color theme="1"/>
      </top>
      <bottom/>
      <diagonal/>
    </border>
    <border>
      <left/>
      <right style="thin">
        <color theme="1"/>
      </right>
      <top/>
      <bottom style="thin">
        <color indexed="64"/>
      </bottom>
      <diagonal/>
    </border>
    <border>
      <left style="thin">
        <color indexed="64"/>
      </left>
      <right style="thin">
        <color indexed="64"/>
      </right>
      <top/>
      <bottom style="thin">
        <color theme="0"/>
      </bottom>
      <diagonal/>
    </border>
    <border>
      <left style="thin">
        <color theme="1"/>
      </left>
      <right/>
      <top style="thin">
        <color theme="1"/>
      </top>
      <bottom style="thin">
        <color theme="0"/>
      </bottom>
      <diagonal/>
    </border>
    <border>
      <left style="thin">
        <color theme="0"/>
      </left>
      <right/>
      <top style="thin">
        <color theme="1"/>
      </top>
      <bottom style="thin">
        <color theme="0"/>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0" fontId="5" fillId="0" borderId="0"/>
    <xf numFmtId="0" fontId="1" fillId="0" borderId="0">
      <alignment vertical="center"/>
    </xf>
    <xf numFmtId="0" fontId="1" fillId="0" borderId="0">
      <alignment vertical="center"/>
    </xf>
    <xf numFmtId="0" fontId="21"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36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7" fillId="0" borderId="1"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7" fillId="0" borderId="0" xfId="5" applyFont="1" applyAlignment="1">
      <alignment horizontal="center" vertical="center"/>
    </xf>
    <xf numFmtId="2" fontId="7" fillId="0" borderId="0" xfId="0" applyNumberFormat="1" applyFont="1">
      <alignment vertical="center"/>
    </xf>
    <xf numFmtId="176" fontId="7" fillId="0" borderId="0" xfId="0" applyNumberFormat="1" applyFont="1">
      <alignment vertical="center"/>
    </xf>
    <xf numFmtId="0" fontId="7" fillId="0" borderId="0" xfId="5" applyFont="1" applyAlignment="1">
      <alignment horizontal="centerContinuous" vertical="center"/>
    </xf>
    <xf numFmtId="177" fontId="13" fillId="0" borderId="0" xfId="0" applyNumberFormat="1" applyFont="1">
      <alignment vertical="center"/>
    </xf>
    <xf numFmtId="49" fontId="7" fillId="0" borderId="0" xfId="5" applyNumberFormat="1" applyFont="1" applyAlignment="1">
      <alignment horizontal="left" vertical="center"/>
    </xf>
    <xf numFmtId="176" fontId="7" fillId="0" borderId="0" xfId="5" applyNumberFormat="1" applyFont="1" applyAlignment="1">
      <alignment horizontal="right" vertical="center"/>
    </xf>
    <xf numFmtId="176" fontId="13" fillId="0" borderId="0" xfId="0" applyNumberFormat="1"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10" fillId="0" borderId="0" xfId="0" applyFont="1" applyAlignment="1">
      <alignment horizontal="center" vertical="center"/>
    </xf>
    <xf numFmtId="0" fontId="7" fillId="0" borderId="16" xfId="0" applyFont="1" applyBorder="1">
      <alignment vertical="center"/>
    </xf>
    <xf numFmtId="0" fontId="7" fillId="0" borderId="2" xfId="0" applyFont="1" applyBorder="1">
      <alignment vertical="center"/>
    </xf>
    <xf numFmtId="0" fontId="7" fillId="0" borderId="3" xfId="0" applyFont="1" applyBorder="1" applyAlignment="1">
      <alignment horizontal="left" vertical="center"/>
    </xf>
    <xf numFmtId="179" fontId="7" fillId="0" borderId="4" xfId="1" applyNumberFormat="1" applyFont="1" applyBorder="1" applyAlignment="1">
      <alignment horizontal="right" vertical="center"/>
    </xf>
    <xf numFmtId="0" fontId="7" fillId="0" borderId="2" xfId="0" applyFont="1" applyBorder="1" applyAlignment="1">
      <alignment horizontal="left" vertical="center"/>
    </xf>
    <xf numFmtId="179" fontId="7" fillId="0" borderId="5" xfId="1" applyNumberFormat="1" applyFont="1" applyBorder="1" applyAlignment="1">
      <alignment horizontal="right" vertical="center"/>
    </xf>
    <xf numFmtId="0" fontId="7" fillId="0" borderId="6" xfId="0" applyFont="1" applyBorder="1">
      <alignment vertical="center"/>
    </xf>
    <xf numFmtId="0" fontId="7" fillId="0" borderId="6" xfId="0" applyFont="1" applyBorder="1" applyAlignment="1">
      <alignment horizontal="left" vertical="center"/>
    </xf>
    <xf numFmtId="179" fontId="7" fillId="0" borderId="7" xfId="1" applyNumberFormat="1" applyFont="1" applyBorder="1" applyAlignment="1">
      <alignment horizontal="right" vertical="center"/>
    </xf>
    <xf numFmtId="176" fontId="7" fillId="0" borderId="4"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7" fillId="0" borderId="7" xfId="1" applyNumberFormat="1" applyFont="1" applyBorder="1" applyAlignment="1">
      <alignment horizontal="right" vertical="center"/>
    </xf>
    <xf numFmtId="0" fontId="14" fillId="0" borderId="0" xfId="0" applyFont="1" applyAlignment="1">
      <alignment horizontal="left" vertical="center"/>
    </xf>
    <xf numFmtId="179" fontId="7" fillId="3" borderId="1" xfId="1" applyNumberFormat="1" applyFont="1" applyFill="1" applyBorder="1" applyAlignment="1">
      <alignment horizontal="right" vertical="center"/>
    </xf>
    <xf numFmtId="0" fontId="7" fillId="0" borderId="0" xfId="1" applyNumberFormat="1" applyFont="1" applyFill="1" applyAlignment="1">
      <alignment horizontal="right" vertical="center"/>
    </xf>
    <xf numFmtId="0" fontId="14" fillId="0" borderId="0" xfId="0" applyFont="1">
      <alignment vertical="center"/>
    </xf>
    <xf numFmtId="180" fontId="7" fillId="3" borderId="17" xfId="0" applyNumberFormat="1" applyFont="1" applyFill="1" applyBorder="1" applyAlignment="1">
      <alignment horizontal="right" vertical="center"/>
    </xf>
    <xf numFmtId="180" fontId="7" fillId="3" borderId="0" xfId="0" applyNumberFormat="1" applyFont="1" applyFill="1" applyAlignment="1">
      <alignment horizontal="right" vertical="center"/>
    </xf>
    <xf numFmtId="180" fontId="7" fillId="3" borderId="5" xfId="0" applyNumberFormat="1" applyFont="1" applyFill="1" applyBorder="1" applyAlignment="1">
      <alignment horizontal="right" vertical="center"/>
    </xf>
    <xf numFmtId="0" fontId="7" fillId="0" borderId="3" xfId="0" applyFont="1" applyBorder="1">
      <alignment vertical="center"/>
    </xf>
    <xf numFmtId="180" fontId="7" fillId="0" borderId="4" xfId="0" applyNumberFormat="1" applyFont="1" applyBorder="1" applyAlignment="1">
      <alignment horizontal="right" vertical="center"/>
    </xf>
    <xf numFmtId="180" fontId="7" fillId="0" borderId="8" xfId="0" applyNumberFormat="1" applyFont="1" applyBorder="1" applyAlignment="1">
      <alignment horizontal="right" vertical="center"/>
    </xf>
    <xf numFmtId="180" fontId="7" fillId="0" borderId="5" xfId="0" applyNumberFormat="1" applyFont="1" applyBorder="1" applyAlignment="1">
      <alignment horizontal="right" vertical="center"/>
    </xf>
    <xf numFmtId="180" fontId="7" fillId="0" borderId="0" xfId="0" applyNumberFormat="1" applyFont="1" applyAlignment="1">
      <alignment horizontal="right" vertical="center"/>
    </xf>
    <xf numFmtId="180" fontId="7" fillId="0" borderId="7" xfId="0" applyNumberFormat="1" applyFont="1" applyBorder="1" applyAlignment="1">
      <alignment horizontal="right" vertical="center"/>
    </xf>
    <xf numFmtId="180" fontId="7" fillId="0" borderId="9" xfId="0" applyNumberFormat="1" applyFont="1" applyBorder="1" applyAlignment="1">
      <alignment horizontal="right" vertical="center"/>
    </xf>
    <xf numFmtId="180" fontId="7" fillId="0" borderId="5" xfId="0" applyNumberFormat="1" applyFont="1" applyBorder="1" applyAlignment="1">
      <alignment horizontal="center" vertical="center"/>
    </xf>
    <xf numFmtId="180" fontId="7" fillId="0" borderId="0" xfId="0" applyNumberFormat="1" applyFont="1" applyAlignment="1">
      <alignment horizontal="center" vertical="center"/>
    </xf>
    <xf numFmtId="180" fontId="7" fillId="0" borderId="7" xfId="0" applyNumberFormat="1" applyFont="1" applyBorder="1" applyAlignment="1">
      <alignment horizontal="center" vertical="center"/>
    </xf>
    <xf numFmtId="0" fontId="7" fillId="0" borderId="18" xfId="0" applyFont="1" applyBorder="1" applyAlignment="1">
      <alignment horizontal="left" vertical="center"/>
    </xf>
    <xf numFmtId="0" fontId="7" fillId="0" borderId="7" xfId="0" applyFont="1" applyBorder="1" applyAlignment="1">
      <alignment vertical="center" wrapText="1"/>
    </xf>
    <xf numFmtId="0" fontId="7" fillId="0" borderId="10" xfId="0" applyFont="1" applyBorder="1" applyAlignment="1">
      <alignment horizontal="left" vertical="center"/>
    </xf>
    <xf numFmtId="0" fontId="7" fillId="0" borderId="1" xfId="0" applyFont="1" applyBorder="1" applyAlignment="1">
      <alignment vertical="center" wrapText="1"/>
    </xf>
    <xf numFmtId="0" fontId="7" fillId="0" borderId="19" xfId="0" applyFont="1" applyBorder="1" applyAlignment="1">
      <alignment vertical="center" wrapText="1"/>
    </xf>
    <xf numFmtId="0" fontId="7" fillId="0" borderId="0" xfId="0" applyFont="1" applyAlignment="1">
      <alignment vertical="center" wrapText="1"/>
    </xf>
    <xf numFmtId="0" fontId="7" fillId="0" borderId="7" xfId="0" applyFont="1" applyBorder="1" applyAlignment="1">
      <alignment horizontal="left" vertical="center"/>
    </xf>
    <xf numFmtId="0" fontId="7" fillId="0" borderId="20" xfId="0" applyFont="1" applyBorder="1">
      <alignment vertical="center"/>
    </xf>
    <xf numFmtId="0" fontId="7" fillId="0" borderId="7" xfId="0" applyFont="1" applyBorder="1">
      <alignment vertical="center"/>
    </xf>
    <xf numFmtId="0" fontId="7" fillId="0" borderId="1" xfId="0" applyFont="1" applyBorder="1">
      <alignment vertical="center"/>
    </xf>
    <xf numFmtId="0" fontId="7" fillId="0" borderId="8" xfId="0" applyFont="1" applyBorder="1">
      <alignment vertical="center"/>
    </xf>
    <xf numFmtId="0" fontId="7" fillId="0" borderId="11" xfId="0" applyFont="1" applyBorder="1" applyAlignment="1">
      <alignment horizontal="left" vertical="center"/>
    </xf>
    <xf numFmtId="0" fontId="7" fillId="0" borderId="21" xfId="0" applyFont="1" applyBorder="1" applyAlignment="1">
      <alignment horizontal="left" vertical="center"/>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wrapText="1"/>
    </xf>
    <xf numFmtId="0" fontId="15" fillId="4" borderId="24" xfId="0" applyFont="1" applyFill="1" applyBorder="1" applyAlignment="1">
      <alignment horizontal="center" vertical="center"/>
    </xf>
    <xf numFmtId="0" fontId="14" fillId="5" borderId="0" xfId="0" applyFont="1" applyFill="1" applyAlignment="1">
      <alignment vertical="center" wrapText="1"/>
    </xf>
    <xf numFmtId="0" fontId="15" fillId="4" borderId="27" xfId="2" applyNumberFormat="1" applyFont="1" applyFill="1" applyBorder="1" applyAlignment="1">
      <alignment horizontal="center" vertical="center" shrinkToFit="1"/>
    </xf>
    <xf numFmtId="0" fontId="15" fillId="4" borderId="30" xfId="2" applyNumberFormat="1" applyFont="1" applyFill="1" applyBorder="1" applyAlignment="1">
      <alignment horizontal="center" vertical="center" shrinkToFit="1"/>
    </xf>
    <xf numFmtId="0" fontId="7" fillId="0" borderId="4" xfId="2" applyNumberFormat="1" applyFont="1" applyBorder="1" applyAlignment="1">
      <alignment horizontal="right" vertical="center"/>
    </xf>
    <xf numFmtId="176" fontId="7" fillId="0" borderId="5" xfId="2" applyNumberFormat="1" applyFont="1" applyBorder="1" applyAlignment="1">
      <alignment horizontal="right" vertical="center"/>
    </xf>
    <xf numFmtId="0" fontId="7" fillId="0" borderId="5" xfId="2" applyNumberFormat="1" applyFont="1" applyBorder="1" applyAlignment="1">
      <alignment horizontal="right" vertical="center"/>
    </xf>
    <xf numFmtId="178" fontId="7" fillId="0" borderId="5" xfId="2" applyNumberFormat="1" applyFont="1" applyBorder="1" applyAlignment="1">
      <alignment horizontal="right" vertical="center"/>
    </xf>
    <xf numFmtId="0" fontId="7" fillId="0" borderId="7" xfId="2" applyNumberFormat="1" applyFont="1" applyBorder="1" applyAlignment="1">
      <alignment horizontal="right" vertical="center"/>
    </xf>
    <xf numFmtId="3" fontId="16" fillId="4" borderId="28" xfId="6" applyNumberFormat="1" applyFont="1" applyFill="1" applyBorder="1" applyAlignment="1">
      <alignment horizontal="center" vertical="center" wrapText="1"/>
    </xf>
    <xf numFmtId="3" fontId="16" fillId="4" borderId="31" xfId="6" applyNumberFormat="1" applyFont="1" applyFill="1" applyBorder="1" applyAlignment="1">
      <alignment horizontal="center" vertical="center" wrapText="1"/>
    </xf>
    <xf numFmtId="3" fontId="16" fillId="4" borderId="27" xfId="6" applyNumberFormat="1" applyFont="1" applyFill="1" applyBorder="1" applyAlignment="1">
      <alignment horizontal="center" vertical="center" wrapText="1"/>
    </xf>
    <xf numFmtId="3" fontId="16" fillId="4" borderId="32" xfId="6" applyNumberFormat="1" applyFont="1" applyFill="1" applyBorder="1" applyAlignment="1">
      <alignment horizontal="center" vertical="center" wrapText="1"/>
    </xf>
    <xf numFmtId="3" fontId="16" fillId="4" borderId="33" xfId="6" applyNumberFormat="1" applyFont="1" applyFill="1" applyBorder="1" applyAlignment="1">
      <alignment horizontal="center" vertical="center" wrapText="1"/>
    </xf>
    <xf numFmtId="3" fontId="11" fillId="0" borderId="5" xfId="0" applyNumberFormat="1" applyFont="1" applyBorder="1" applyAlignment="1">
      <alignment horizontal="left" vertical="center"/>
    </xf>
    <xf numFmtId="3" fontId="11" fillId="0" borderId="5" xfId="0" applyNumberFormat="1" applyFont="1" applyBorder="1" applyAlignment="1">
      <alignment horizontal="left" vertical="center" wrapText="1"/>
    </xf>
    <xf numFmtId="3" fontId="11" fillId="0" borderId="0" xfId="0" applyNumberFormat="1" applyFont="1" applyAlignment="1">
      <alignment horizontal="left" vertical="center" wrapText="1"/>
    </xf>
    <xf numFmtId="3" fontId="16" fillId="4" borderId="34" xfId="6" applyNumberFormat="1" applyFont="1" applyFill="1" applyBorder="1" applyAlignment="1">
      <alignment horizontal="center" vertical="center" wrapText="1"/>
    </xf>
    <xf numFmtId="3" fontId="11" fillId="0" borderId="4" xfId="0" applyNumberFormat="1" applyFont="1" applyBorder="1" applyAlignment="1">
      <alignment horizontal="left" vertical="center" wrapText="1"/>
    </xf>
    <xf numFmtId="3" fontId="11" fillId="0" borderId="0" xfId="7" applyNumberFormat="1" applyFont="1">
      <alignment vertical="center"/>
    </xf>
    <xf numFmtId="3" fontId="11" fillId="0" borderId="0" xfId="0" applyNumberFormat="1" applyFont="1">
      <alignment vertical="center"/>
    </xf>
    <xf numFmtId="3" fontId="11" fillId="0" borderId="0" xfId="0" applyNumberFormat="1" applyFont="1" applyAlignment="1">
      <alignment vertical="center" wrapText="1"/>
    </xf>
    <xf numFmtId="3" fontId="11" fillId="0" borderId="0" xfId="6" applyNumberFormat="1" applyFont="1">
      <alignment vertical="center"/>
    </xf>
    <xf numFmtId="176" fontId="11" fillId="0" borderId="0" xfId="7" applyNumberFormat="1" applyFont="1">
      <alignment vertical="center"/>
    </xf>
    <xf numFmtId="3" fontId="11" fillId="0" borderId="20" xfId="7" applyNumberFormat="1" applyFont="1" applyBorder="1">
      <alignment vertical="center"/>
    </xf>
    <xf numFmtId="0" fontId="11" fillId="0" borderId="0" xfId="0" applyFont="1" applyAlignment="1">
      <alignment horizontal="left" vertical="center"/>
    </xf>
    <xf numFmtId="0" fontId="11" fillId="0" borderId="0" xfId="0" applyFont="1">
      <alignment vertical="center"/>
    </xf>
    <xf numFmtId="0" fontId="11" fillId="0" borderId="16" xfId="0" applyFont="1" applyBorder="1">
      <alignment vertical="center"/>
    </xf>
    <xf numFmtId="0" fontId="11" fillId="0" borderId="0" xfId="0" applyFont="1" applyAlignment="1">
      <alignment vertical="center" wrapText="1"/>
    </xf>
    <xf numFmtId="182" fontId="11" fillId="0" borderId="0" xfId="0" applyNumberFormat="1" applyFont="1" applyAlignment="1">
      <alignment horizontal="right" vertical="center"/>
    </xf>
    <xf numFmtId="183" fontId="11" fillId="0" borderId="0" xfId="0" applyNumberFormat="1" applyFont="1" applyAlignment="1">
      <alignment horizontal="right" vertical="center"/>
    </xf>
    <xf numFmtId="184" fontId="11" fillId="0" borderId="0" xfId="0" applyNumberFormat="1" applyFont="1" applyAlignment="1">
      <alignment horizontal="right" vertical="center"/>
    </xf>
    <xf numFmtId="185" fontId="11" fillId="0" borderId="0" xfId="0" applyNumberFormat="1" applyFont="1" applyAlignment="1">
      <alignment horizontal="right" vertical="center"/>
    </xf>
    <xf numFmtId="181" fontId="11" fillId="0" borderId="0" xfId="0" applyNumberFormat="1" applyFont="1" applyAlignment="1">
      <alignment horizontal="right" vertical="center"/>
    </xf>
    <xf numFmtId="0" fontId="11" fillId="0" borderId="0" xfId="0" applyFont="1" applyAlignment="1">
      <alignment horizontal="right" vertical="center"/>
    </xf>
    <xf numFmtId="182" fontId="11" fillId="0" borderId="16" xfId="0" applyNumberFormat="1" applyFont="1" applyBorder="1" applyAlignment="1">
      <alignment horizontal="right" vertical="center"/>
    </xf>
    <xf numFmtId="178" fontId="11" fillId="0" borderId="0" xfId="0" applyNumberFormat="1" applyFont="1" applyAlignment="1">
      <alignment horizontal="right" vertical="center"/>
    </xf>
    <xf numFmtId="38" fontId="11" fillId="0" borderId="0" xfId="1" applyFont="1" applyAlignment="1">
      <alignment horizontal="right" vertical="center"/>
    </xf>
    <xf numFmtId="2" fontId="14" fillId="0" borderId="0" xfId="0" applyNumberFormat="1" applyFont="1">
      <alignment vertical="center"/>
    </xf>
    <xf numFmtId="0" fontId="18" fillId="0" borderId="0" xfId="0" applyFont="1" applyAlignment="1">
      <alignment horizontal="left"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left" vertical="center" wrapText="1"/>
    </xf>
    <xf numFmtId="0" fontId="13" fillId="0" borderId="0" xfId="0" applyFont="1">
      <alignment vertical="center"/>
    </xf>
    <xf numFmtId="3" fontId="11" fillId="0" borderId="25" xfId="0" applyNumberFormat="1" applyFont="1" applyBorder="1" applyAlignment="1">
      <alignment horizontal="left" vertical="center" wrapText="1"/>
    </xf>
    <xf numFmtId="0" fontId="18" fillId="0" borderId="0" xfId="0" applyFont="1">
      <alignment vertical="center"/>
    </xf>
    <xf numFmtId="178" fontId="11" fillId="0" borderId="5" xfId="0" applyNumberFormat="1" applyFont="1" applyBorder="1" applyAlignment="1">
      <alignment horizontal="left" vertical="center"/>
    </xf>
    <xf numFmtId="178" fontId="11" fillId="0" borderId="1" xfId="0" applyNumberFormat="1" applyFont="1" applyBorder="1" applyAlignment="1">
      <alignment horizontal="left" vertical="center"/>
    </xf>
    <xf numFmtId="0" fontId="7" fillId="3" borderId="7" xfId="2" applyNumberFormat="1" applyFont="1" applyFill="1" applyBorder="1" applyAlignment="1">
      <alignment horizontal="right" vertical="center"/>
    </xf>
    <xf numFmtId="176" fontId="7" fillId="3" borderId="1" xfId="1" applyNumberFormat="1" applyFont="1" applyFill="1" applyBorder="1" applyAlignment="1">
      <alignment horizontal="right" vertical="center"/>
    </xf>
    <xf numFmtId="176" fontId="7" fillId="0" borderId="3" xfId="1" applyNumberFormat="1" applyFont="1" applyBorder="1" applyAlignment="1">
      <alignment horizontal="right" vertical="center"/>
    </xf>
    <xf numFmtId="176" fontId="7" fillId="0" borderId="5" xfId="1" applyNumberFormat="1" applyFont="1" applyFill="1" applyBorder="1" applyAlignment="1">
      <alignment horizontal="right" vertical="center"/>
    </xf>
    <xf numFmtId="0" fontId="21" fillId="0" borderId="0" xfId="8">
      <alignment vertical="center"/>
    </xf>
    <xf numFmtId="0" fontId="7" fillId="0" borderId="3" xfId="2" applyNumberFormat="1" applyFont="1" applyBorder="1" applyAlignment="1">
      <alignment horizontal="right" vertical="center"/>
    </xf>
    <xf numFmtId="176" fontId="7" fillId="0" borderId="2" xfId="2" applyNumberFormat="1" applyFont="1" applyBorder="1" applyAlignment="1">
      <alignment horizontal="right" vertical="center"/>
    </xf>
    <xf numFmtId="0" fontId="7" fillId="0" borderId="2" xfId="2" applyNumberFormat="1" applyFont="1" applyBorder="1" applyAlignment="1">
      <alignment horizontal="right" vertical="center"/>
    </xf>
    <xf numFmtId="178" fontId="7" fillId="0" borderId="2" xfId="2" applyNumberFormat="1" applyFont="1" applyBorder="1" applyAlignment="1">
      <alignment horizontal="right" vertical="center"/>
    </xf>
    <xf numFmtId="176" fontId="7" fillId="0" borderId="6" xfId="2" applyNumberFormat="1" applyFont="1" applyBorder="1" applyAlignment="1">
      <alignment horizontal="right" vertical="center"/>
    </xf>
    <xf numFmtId="176" fontId="7" fillId="3" borderId="17" xfId="2" applyNumberFormat="1" applyFont="1" applyFill="1" applyBorder="1" applyAlignment="1">
      <alignment horizontal="right" vertical="center"/>
    </xf>
    <xf numFmtId="176" fontId="7" fillId="0" borderId="5" xfId="2" applyNumberFormat="1" applyFont="1" applyFill="1" applyBorder="1" applyAlignment="1">
      <alignment horizontal="right" vertical="center"/>
    </xf>
    <xf numFmtId="176" fontId="7" fillId="0" borderId="7" xfId="2" applyNumberFormat="1" applyFont="1" applyFill="1" applyBorder="1" applyAlignment="1">
      <alignment horizontal="right" vertical="center"/>
    </xf>
    <xf numFmtId="179" fontId="7" fillId="0" borderId="7" xfId="1" applyNumberFormat="1" applyFont="1" applyFill="1" applyBorder="1" applyAlignment="1">
      <alignment horizontal="right" vertical="center"/>
    </xf>
    <xf numFmtId="179" fontId="7" fillId="0" borderId="3" xfId="1" applyNumberFormat="1" applyFont="1" applyBorder="1" applyAlignment="1">
      <alignment horizontal="right" vertical="center"/>
    </xf>
    <xf numFmtId="179" fontId="7" fillId="0" borderId="2" xfId="1" applyNumberFormat="1" applyFont="1" applyBorder="1" applyAlignment="1">
      <alignment horizontal="right" vertical="center"/>
    </xf>
    <xf numFmtId="179" fontId="7" fillId="0" borderId="6" xfId="1" applyNumberFormat="1" applyFont="1" applyBorder="1" applyAlignment="1">
      <alignment horizontal="right" vertical="center"/>
    </xf>
    <xf numFmtId="179" fontId="7" fillId="0" borderId="5" xfId="1" applyNumberFormat="1" applyFont="1" applyFill="1" applyBorder="1" applyAlignment="1">
      <alignment horizontal="right" vertical="center"/>
    </xf>
    <xf numFmtId="0" fontId="15" fillId="4" borderId="16" xfId="2" applyNumberFormat="1" applyFont="1" applyFill="1" applyBorder="1" applyAlignment="1">
      <alignment horizontal="center" vertical="center" shrinkToFit="1"/>
    </xf>
    <xf numFmtId="178" fontId="7" fillId="3" borderId="82" xfId="0" applyNumberFormat="1" applyFont="1" applyFill="1" applyBorder="1">
      <alignment vertical="center"/>
    </xf>
    <xf numFmtId="178" fontId="7" fillId="0" borderId="4" xfId="0" applyNumberFormat="1" applyFont="1" applyBorder="1">
      <alignment vertical="center"/>
    </xf>
    <xf numFmtId="178" fontId="7" fillId="0" borderId="5" xfId="0" applyNumberFormat="1" applyFont="1" applyBorder="1">
      <alignment vertical="center"/>
    </xf>
    <xf numFmtId="0" fontId="15" fillId="4" borderId="83" xfId="2" applyNumberFormat="1" applyFont="1" applyFill="1" applyBorder="1" applyAlignment="1">
      <alignment horizontal="center" vertical="center" shrinkToFit="1"/>
    </xf>
    <xf numFmtId="0" fontId="0" fillId="0" borderId="0" xfId="0" applyAlignment="1">
      <alignment horizontal="left" vertical="center"/>
    </xf>
    <xf numFmtId="3" fontId="11" fillId="0" borderId="17" xfId="1" applyNumberFormat="1" applyFont="1" applyFill="1" applyBorder="1" applyAlignment="1">
      <alignment vertical="center"/>
    </xf>
    <xf numFmtId="3" fontId="11" fillId="0" borderId="7" xfId="1" applyNumberFormat="1" applyFont="1" applyFill="1" applyBorder="1" applyAlignment="1">
      <alignment vertical="center"/>
    </xf>
    <xf numFmtId="3" fontId="11" fillId="0" borderId="1" xfId="1" applyNumberFormat="1" applyFont="1" applyFill="1" applyBorder="1" applyAlignment="1">
      <alignment vertical="center"/>
    </xf>
    <xf numFmtId="3" fontId="11" fillId="0" borderId="4" xfId="1" applyNumberFormat="1" applyFont="1" applyFill="1" applyBorder="1" applyAlignment="1">
      <alignment vertical="center"/>
    </xf>
    <xf numFmtId="3" fontId="11" fillId="0" borderId="0" xfId="1" applyNumberFormat="1" applyFont="1" applyFill="1" applyBorder="1" applyAlignment="1">
      <alignment vertical="center"/>
    </xf>
    <xf numFmtId="3" fontId="11" fillId="0" borderId="5" xfId="1" applyNumberFormat="1" applyFont="1" applyFill="1" applyBorder="1" applyAlignment="1">
      <alignment vertical="center"/>
    </xf>
    <xf numFmtId="3" fontId="11" fillId="0" borderId="12" xfId="1" applyNumberFormat="1" applyFont="1" applyFill="1" applyBorder="1" applyAlignment="1">
      <alignment vertical="center"/>
    </xf>
    <xf numFmtId="3" fontId="17" fillId="0" borderId="1" xfId="1" applyNumberFormat="1" applyFont="1" applyFill="1" applyBorder="1" applyAlignment="1">
      <alignment vertical="center"/>
    </xf>
    <xf numFmtId="3" fontId="11" fillId="0" borderId="17" xfId="1" applyNumberFormat="1" applyFont="1" applyFill="1" applyBorder="1" applyAlignment="1">
      <alignment horizontal="right" vertical="center"/>
    </xf>
    <xf numFmtId="3" fontId="11" fillId="0" borderId="7" xfId="1" applyNumberFormat="1" applyFont="1" applyFill="1" applyBorder="1" applyAlignment="1">
      <alignment horizontal="right" vertical="center"/>
    </xf>
    <xf numFmtId="3" fontId="11" fillId="0" borderId="1" xfId="1" applyNumberFormat="1" applyFont="1" applyFill="1" applyBorder="1" applyAlignment="1">
      <alignment horizontal="right" vertical="center"/>
    </xf>
    <xf numFmtId="3" fontId="11" fillId="0" borderId="4" xfId="1" applyNumberFormat="1" applyFont="1" applyFill="1" applyBorder="1" applyAlignment="1">
      <alignment horizontal="right" vertical="center"/>
    </xf>
    <xf numFmtId="3" fontId="11" fillId="0" borderId="5" xfId="1" applyNumberFormat="1" applyFont="1" applyFill="1" applyBorder="1" applyAlignment="1">
      <alignment horizontal="right" vertical="center"/>
    </xf>
    <xf numFmtId="3" fontId="11" fillId="0" borderId="5" xfId="1" applyNumberFormat="1" applyFont="1" applyFill="1" applyBorder="1" applyAlignment="1">
      <alignment horizontal="center" vertical="center"/>
    </xf>
    <xf numFmtId="3" fontId="11" fillId="0" borderId="1" xfId="1" applyNumberFormat="1" applyFont="1" applyFill="1" applyBorder="1" applyAlignment="1">
      <alignment horizontal="center" vertical="center"/>
    </xf>
    <xf numFmtId="3" fontId="11" fillId="0" borderId="0" xfId="1" applyNumberFormat="1" applyFont="1" applyFill="1" applyBorder="1" applyAlignment="1">
      <alignment horizontal="center" vertical="center"/>
    </xf>
    <xf numFmtId="3" fontId="11" fillId="0" borderId="7" xfId="1" applyNumberFormat="1" applyFont="1" applyFill="1" applyBorder="1" applyAlignment="1">
      <alignment horizontal="center" vertical="center"/>
    </xf>
    <xf numFmtId="3" fontId="11" fillId="0" borderId="12" xfId="1" applyNumberFormat="1" applyFont="1" applyFill="1" applyBorder="1" applyAlignment="1">
      <alignment horizontal="center" vertical="center"/>
    </xf>
    <xf numFmtId="3" fontId="11" fillId="0" borderId="0" xfId="1" applyNumberFormat="1" applyFont="1" applyFill="1" applyBorder="1" applyAlignment="1">
      <alignment horizontal="right" vertical="center"/>
    </xf>
    <xf numFmtId="3" fontId="11" fillId="0" borderId="12" xfId="1" applyNumberFormat="1" applyFont="1" applyFill="1" applyBorder="1" applyAlignment="1">
      <alignment horizontal="right" vertical="center"/>
    </xf>
    <xf numFmtId="3" fontId="17" fillId="0" borderId="1" xfId="1" applyNumberFormat="1" applyFont="1" applyFill="1" applyBorder="1" applyAlignment="1">
      <alignment horizontal="right" vertical="center"/>
    </xf>
    <xf numFmtId="0" fontId="15" fillId="4" borderId="84" xfId="2" applyNumberFormat="1" applyFont="1" applyFill="1" applyBorder="1" applyAlignment="1">
      <alignment horizontal="center" vertical="center" shrinkToFit="1"/>
    </xf>
    <xf numFmtId="0" fontId="7" fillId="0" borderId="5" xfId="0" applyFont="1" applyBorder="1" applyAlignment="1">
      <alignment horizontal="left" vertical="center"/>
    </xf>
    <xf numFmtId="0" fontId="7" fillId="0" borderId="85" xfId="0" applyFont="1" applyBorder="1" applyAlignment="1">
      <alignment horizontal="left" vertical="center"/>
    </xf>
    <xf numFmtId="0" fontId="7" fillId="0" borderId="86" xfId="0" applyFont="1" applyBorder="1">
      <alignment vertical="center"/>
    </xf>
    <xf numFmtId="0" fontId="7" fillId="0" borderId="13" xfId="0" applyFont="1" applyBorder="1">
      <alignment vertical="center"/>
    </xf>
    <xf numFmtId="0" fontId="7" fillId="0" borderId="11" xfId="0" applyFont="1" applyBorder="1">
      <alignment vertical="center"/>
    </xf>
    <xf numFmtId="0" fontId="15" fillId="4" borderId="89" xfId="2" applyNumberFormat="1" applyFont="1" applyFill="1" applyBorder="1" applyAlignment="1">
      <alignment horizontal="center" vertical="center" shrinkToFit="1"/>
    </xf>
    <xf numFmtId="0" fontId="7" fillId="3" borderId="1" xfId="9" applyNumberFormat="1" applyFont="1" applyFill="1" applyBorder="1" applyAlignment="1">
      <alignment horizontal="right" vertical="center"/>
    </xf>
    <xf numFmtId="0" fontId="7" fillId="0" borderId="5" xfId="9" applyNumberFormat="1" applyFont="1" applyFill="1" applyBorder="1" applyAlignment="1">
      <alignment horizontal="right" vertical="center"/>
    </xf>
    <xf numFmtId="178" fontId="7" fillId="0" borderId="5" xfId="9" applyNumberFormat="1" applyFont="1" applyFill="1" applyBorder="1" applyAlignment="1">
      <alignment horizontal="right" vertical="center"/>
    </xf>
    <xf numFmtId="0" fontId="23" fillId="2" borderId="35" xfId="0" applyFont="1" applyFill="1" applyBorder="1" applyAlignment="1">
      <alignment horizontal="left" vertical="center" wrapText="1"/>
    </xf>
    <xf numFmtId="0" fontId="23" fillId="0" borderId="5" xfId="0" applyFont="1" applyBorder="1" applyAlignment="1">
      <alignment vertical="center" wrapText="1"/>
    </xf>
    <xf numFmtId="181" fontId="23" fillId="0" borderId="13" xfId="3" quotePrefix="1" applyNumberFormat="1" applyFont="1" applyBorder="1" applyAlignment="1">
      <alignment horizontal="right" vertical="center"/>
    </xf>
    <xf numFmtId="187" fontId="23" fillId="0" borderId="13" xfId="3" quotePrefix="1" applyNumberFormat="1" applyFont="1" applyBorder="1" applyAlignment="1">
      <alignment horizontal="right" vertical="center"/>
    </xf>
    <xf numFmtId="188" fontId="23" fillId="0" borderId="13" xfId="3" quotePrefix="1" applyNumberFormat="1" applyFont="1" applyBorder="1" applyAlignment="1">
      <alignment horizontal="right" vertical="center"/>
    </xf>
    <xf numFmtId="0" fontId="23" fillId="0" borderId="7" xfId="0" applyFont="1" applyBorder="1" applyAlignment="1">
      <alignment vertical="center" wrapText="1"/>
    </xf>
    <xf numFmtId="181" fontId="23" fillId="0" borderId="11" xfId="3" quotePrefix="1" applyNumberFormat="1" applyFont="1" applyBorder="1" applyAlignment="1">
      <alignment horizontal="right" vertical="center"/>
    </xf>
    <xf numFmtId="187" fontId="23" fillId="0" borderId="11" xfId="3" quotePrefix="1" applyNumberFormat="1" applyFont="1" applyBorder="1" applyAlignment="1">
      <alignment horizontal="right" vertical="center"/>
    </xf>
    <xf numFmtId="188" fontId="23" fillId="0" borderId="11" xfId="3" quotePrefix="1" applyNumberFormat="1" applyFont="1" applyBorder="1" applyAlignment="1">
      <alignment horizontal="right" vertical="center"/>
    </xf>
    <xf numFmtId="0" fontId="23" fillId="2" borderId="5" xfId="0" applyFont="1" applyFill="1" applyBorder="1" applyAlignment="1">
      <alignment horizontal="left" vertical="center" wrapText="1"/>
    </xf>
    <xf numFmtId="181" fontId="23" fillId="2" borderId="48" xfId="3" quotePrefix="1" applyNumberFormat="1" applyFont="1" applyFill="1" applyBorder="1" applyAlignment="1">
      <alignment horizontal="right" vertical="center"/>
    </xf>
    <xf numFmtId="187" fontId="23" fillId="2" borderId="48" xfId="3" quotePrefix="1" applyNumberFormat="1" applyFont="1" applyFill="1" applyBorder="1" applyAlignment="1">
      <alignment horizontal="right" vertical="center"/>
    </xf>
    <xf numFmtId="188" fontId="23" fillId="2" borderId="48" xfId="3" quotePrefix="1" applyNumberFormat="1" applyFont="1" applyFill="1" applyBorder="1" applyAlignment="1">
      <alignment horizontal="right" vertical="center"/>
    </xf>
    <xf numFmtId="0" fontId="15" fillId="4" borderId="49" xfId="2" applyNumberFormat="1" applyFont="1" applyFill="1" applyBorder="1" applyAlignment="1">
      <alignment horizontal="center" vertical="center" shrinkToFit="1"/>
    </xf>
    <xf numFmtId="0" fontId="23" fillId="5" borderId="5" xfId="0" applyFont="1" applyFill="1" applyBorder="1" applyAlignment="1">
      <alignment vertical="center" wrapText="1"/>
    </xf>
    <xf numFmtId="181" fontId="23" fillId="5" borderId="13" xfId="3" quotePrefix="1" applyNumberFormat="1" applyFont="1" applyFill="1" applyBorder="1" applyAlignment="1">
      <alignment horizontal="right" vertical="center"/>
    </xf>
    <xf numFmtId="187" fontId="23" fillId="5" borderId="13" xfId="3" quotePrefix="1" applyNumberFormat="1" applyFont="1" applyFill="1" applyBorder="1" applyAlignment="1">
      <alignment horizontal="right" vertical="center"/>
    </xf>
    <xf numFmtId="188" fontId="23" fillId="5" borderId="13" xfId="3" quotePrefix="1" applyNumberFormat="1" applyFont="1" applyFill="1" applyBorder="1" applyAlignment="1">
      <alignment horizontal="right" vertical="center"/>
    </xf>
    <xf numFmtId="0" fontId="11" fillId="5" borderId="0" xfId="0" applyFont="1" applyFill="1">
      <alignment vertical="center"/>
    </xf>
    <xf numFmtId="3" fontId="11" fillId="0" borderId="17" xfId="1"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7" fillId="0" borderId="0" xfId="5" applyFont="1" applyAlignment="1">
      <alignment horizontal="center" vertical="center"/>
    </xf>
    <xf numFmtId="0" fontId="14" fillId="0" borderId="0" xfId="0" applyFont="1" applyAlignment="1">
      <alignment horizontal="right" vertical="center"/>
    </xf>
    <xf numFmtId="2" fontId="19" fillId="0" borderId="0" xfId="0" applyNumberFormat="1" applyFont="1" applyAlignment="1">
      <alignment horizontal="left" vertical="center"/>
    </xf>
    <xf numFmtId="0" fontId="14" fillId="5" borderId="0" xfId="0" applyFont="1" applyFill="1" applyAlignment="1">
      <alignment horizontal="left" vertical="center" wrapText="1"/>
    </xf>
    <xf numFmtId="0" fontId="14" fillId="5" borderId="0" xfId="0" applyFont="1" applyFill="1" applyAlignment="1">
      <alignment vertical="center" wrapText="1"/>
    </xf>
    <xf numFmtId="0" fontId="0" fillId="0" borderId="0" xfId="0" applyAlignment="1">
      <alignment vertical="center" wrapText="1"/>
    </xf>
    <xf numFmtId="0" fontId="9" fillId="0" borderId="0" xfId="0" applyFont="1" applyAlignment="1">
      <alignment horizontal="left" vertical="center"/>
    </xf>
    <xf numFmtId="0" fontId="11" fillId="0" borderId="4"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0" xfId="0" applyFont="1" applyAlignment="1">
      <alignment horizontal="lef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0" xfId="0" applyFont="1" applyAlignment="1">
      <alignment horizontal="right" vertical="center"/>
    </xf>
    <xf numFmtId="0" fontId="7" fillId="0" borderId="0" xfId="0" applyFont="1" applyAlignment="1">
      <alignment horizontal="left"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5" fillId="4" borderId="7" xfId="0" applyFont="1" applyFill="1" applyBorder="1" applyAlignment="1">
      <alignment horizontal="left" vertical="center"/>
    </xf>
    <xf numFmtId="0" fontId="15" fillId="4" borderId="36" xfId="0" applyFont="1" applyFill="1" applyBorder="1" applyAlignment="1">
      <alignment horizontal="left" vertical="center"/>
    </xf>
    <xf numFmtId="0" fontId="15" fillId="4" borderId="35" xfId="0" applyFont="1" applyFill="1" applyBorder="1" applyAlignment="1">
      <alignment horizontal="left" vertical="center"/>
    </xf>
    <xf numFmtId="0" fontId="15" fillId="4" borderId="5" xfId="0" applyFont="1" applyFill="1" applyBorder="1" applyAlignment="1">
      <alignment horizontal="left" vertical="center"/>
    </xf>
    <xf numFmtId="0" fontId="9" fillId="0" borderId="37" xfId="0" applyFont="1" applyBorder="1" applyAlignment="1">
      <alignment horizontal="left" vertical="center"/>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2" xfId="0" applyFont="1" applyFill="1" applyBorder="1" applyAlignment="1">
      <alignment horizontal="center" vertical="center"/>
    </xf>
    <xf numFmtId="0" fontId="15" fillId="4" borderId="16"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7" fillId="0" borderId="2" xfId="0" applyFont="1" applyBorder="1" applyAlignment="1">
      <alignment horizontal="left" vertical="center"/>
    </xf>
    <xf numFmtId="0" fontId="15" fillId="4" borderId="46" xfId="0" applyFont="1" applyFill="1" applyBorder="1" applyAlignment="1">
      <alignment horizontal="center" vertical="center" wrapText="1"/>
    </xf>
    <xf numFmtId="0" fontId="7" fillId="3" borderId="47" xfId="0" applyFont="1" applyFill="1" applyBorder="1" applyAlignment="1">
      <alignment horizontal="left" vertical="center"/>
    </xf>
    <xf numFmtId="0" fontId="7" fillId="3" borderId="48" xfId="0" applyFont="1" applyFill="1" applyBorder="1" applyAlignment="1">
      <alignment horizontal="left" vertical="center"/>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xf>
    <xf numFmtId="0" fontId="7" fillId="0" borderId="8" xfId="0" applyFont="1" applyBorder="1" applyAlignment="1">
      <alignment horizontal="right" vertical="center" wrapText="1"/>
    </xf>
    <xf numFmtId="0" fontId="7" fillId="3" borderId="2" xfId="0" applyFont="1" applyFill="1" applyBorder="1" applyAlignment="1">
      <alignment horizontal="left" vertical="center"/>
    </xf>
    <xf numFmtId="0" fontId="7" fillId="3" borderId="13" xfId="0" applyFont="1" applyFill="1" applyBorder="1" applyAlignment="1">
      <alignment horizontal="left" vertical="center"/>
    </xf>
    <xf numFmtId="0" fontId="7" fillId="3" borderId="3" xfId="0" applyFont="1" applyFill="1" applyBorder="1" applyAlignment="1">
      <alignment horizontal="left" vertical="center"/>
    </xf>
    <xf numFmtId="0" fontId="7" fillId="3" borderId="14" xfId="0" applyFont="1" applyFill="1" applyBorder="1" applyAlignment="1">
      <alignment horizontal="left" vertical="center"/>
    </xf>
    <xf numFmtId="0" fontId="15" fillId="4" borderId="2" xfId="0" applyFont="1" applyFill="1" applyBorder="1" applyAlignment="1">
      <alignment horizontal="center" vertical="center" textRotation="255"/>
    </xf>
    <xf numFmtId="0" fontId="15" fillId="4" borderId="5" xfId="0" applyFont="1" applyFill="1" applyBorder="1" applyAlignment="1">
      <alignment horizontal="center" vertical="center" textRotation="255"/>
    </xf>
    <xf numFmtId="0" fontId="15" fillId="4" borderId="87" xfId="0" applyFont="1" applyFill="1" applyBorder="1" applyAlignment="1">
      <alignment horizontal="center" vertical="center" textRotation="255"/>
    </xf>
    <xf numFmtId="0" fontId="7" fillId="0" borderId="8" xfId="0" applyFont="1" applyBorder="1" applyAlignment="1">
      <alignment horizontal="right" vertical="center"/>
    </xf>
    <xf numFmtId="0" fontId="15" fillId="4" borderId="47" xfId="0" applyFont="1" applyFill="1" applyBorder="1" applyAlignment="1">
      <alignment horizontal="center" vertical="center" textRotation="255"/>
    </xf>
    <xf numFmtId="0" fontId="15" fillId="4" borderId="7" xfId="0" applyFont="1" applyFill="1" applyBorder="1" applyAlignment="1">
      <alignment horizontal="center" vertical="center" textRotation="255"/>
    </xf>
    <xf numFmtId="0" fontId="19" fillId="0" borderId="37" xfId="0" applyFont="1" applyBorder="1" applyAlignment="1">
      <alignment horizontal="left" vertical="center"/>
    </xf>
    <xf numFmtId="0" fontId="15" fillId="4" borderId="88"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7" fillId="3" borderId="51" xfId="0" applyFont="1" applyFill="1" applyBorder="1" applyAlignment="1">
      <alignment horizontal="left" vertical="center"/>
    </xf>
    <xf numFmtId="0" fontId="15" fillId="4" borderId="52" xfId="0" applyFont="1" applyFill="1" applyBorder="1" applyAlignment="1">
      <alignment horizontal="center" vertical="center"/>
    </xf>
    <xf numFmtId="178" fontId="11" fillId="0" borderId="4" xfId="0" applyNumberFormat="1" applyFont="1" applyBorder="1" applyAlignment="1">
      <alignment horizontal="left" vertical="center"/>
    </xf>
    <xf numFmtId="178" fontId="11" fillId="0" borderId="5" xfId="0" applyNumberFormat="1" applyFont="1" applyBorder="1" applyAlignment="1">
      <alignment horizontal="left" vertical="center"/>
    </xf>
    <xf numFmtId="3" fontId="11" fillId="0" borderId="1" xfId="0" applyNumberFormat="1" applyFont="1" applyBorder="1" applyAlignment="1">
      <alignment horizontal="left" vertical="center"/>
    </xf>
    <xf numFmtId="3" fontId="11" fillId="0" borderId="4" xfId="0" applyNumberFormat="1" applyFont="1" applyBorder="1" applyAlignment="1">
      <alignment horizontal="left" vertical="center"/>
    </xf>
    <xf numFmtId="178" fontId="11" fillId="0" borderId="4" xfId="0" applyNumberFormat="1" applyFont="1" applyBorder="1" applyAlignment="1">
      <alignment horizontal="left" vertical="center" wrapText="1"/>
    </xf>
    <xf numFmtId="3" fontId="9" fillId="0" borderId="37" xfId="0" applyNumberFormat="1" applyFont="1" applyBorder="1" applyAlignment="1">
      <alignment vertical="center" wrapText="1"/>
    </xf>
    <xf numFmtId="0" fontId="12" fillId="0" borderId="37" xfId="0" applyFont="1" applyBorder="1">
      <alignment vertical="center"/>
    </xf>
    <xf numFmtId="3" fontId="9" fillId="0" borderId="9" xfId="0" applyNumberFormat="1" applyFont="1" applyBorder="1" applyAlignment="1">
      <alignment vertical="center" wrapText="1"/>
    </xf>
    <xf numFmtId="0" fontId="12" fillId="0" borderId="9" xfId="0" applyFont="1" applyBorder="1">
      <alignment vertical="center"/>
    </xf>
    <xf numFmtId="3" fontId="16" fillId="4" borderId="56" xfId="0" applyNumberFormat="1" applyFont="1" applyFill="1" applyBorder="1" applyAlignment="1">
      <alignment horizontal="center" vertical="center"/>
    </xf>
    <xf numFmtId="3" fontId="16" fillId="4" borderId="57" xfId="0" applyNumberFormat="1" applyFont="1" applyFill="1" applyBorder="1" applyAlignment="1">
      <alignment horizontal="center" vertical="center"/>
    </xf>
    <xf numFmtId="3" fontId="16" fillId="4" borderId="58" xfId="0" applyNumberFormat="1" applyFont="1" applyFill="1" applyBorder="1" applyAlignment="1">
      <alignment horizontal="center" vertical="center"/>
    </xf>
    <xf numFmtId="3" fontId="16" fillId="4" borderId="59" xfId="0" applyNumberFormat="1" applyFont="1" applyFill="1" applyBorder="1" applyAlignment="1">
      <alignment horizontal="center" vertical="center"/>
    </xf>
    <xf numFmtId="3" fontId="16" fillId="4" borderId="36" xfId="0" applyNumberFormat="1" applyFont="1" applyFill="1" applyBorder="1" applyAlignment="1">
      <alignment horizontal="center" vertical="center"/>
    </xf>
    <xf numFmtId="3" fontId="16" fillId="4" borderId="22" xfId="0" applyNumberFormat="1" applyFont="1" applyFill="1" applyBorder="1" applyAlignment="1">
      <alignment horizontal="center" vertical="center"/>
    </xf>
    <xf numFmtId="3" fontId="11" fillId="0" borderId="1" xfId="0" applyNumberFormat="1" applyFont="1" applyBorder="1" applyAlignment="1">
      <alignment horizontal="left" vertical="center" wrapText="1"/>
    </xf>
    <xf numFmtId="3" fontId="11" fillId="0" borderId="5" xfId="0" applyNumberFormat="1" applyFont="1" applyBorder="1" applyAlignment="1">
      <alignment horizontal="left" vertical="center" wrapText="1"/>
    </xf>
    <xf numFmtId="178" fontId="11" fillId="0" borderId="5" xfId="0" applyNumberFormat="1" applyFont="1" applyBorder="1" applyAlignment="1">
      <alignment horizontal="left" vertical="center" wrapText="1"/>
    </xf>
    <xf numFmtId="3" fontId="11" fillId="0" borderId="8" xfId="0" applyNumberFormat="1" applyFont="1" applyBorder="1" applyAlignment="1">
      <alignment horizontal="right" vertical="center"/>
    </xf>
    <xf numFmtId="3" fontId="11" fillId="0" borderId="5" xfId="0" applyNumberFormat="1" applyFont="1" applyBorder="1" applyAlignment="1">
      <alignment horizontal="left" vertical="center"/>
    </xf>
    <xf numFmtId="178" fontId="11" fillId="0" borderId="1" xfId="0" applyNumberFormat="1" applyFont="1" applyBorder="1" applyAlignment="1">
      <alignment horizontal="left" vertical="center"/>
    </xf>
    <xf numFmtId="3" fontId="19" fillId="0" borderId="9" xfId="0" applyNumberFormat="1" applyFont="1" applyBorder="1" applyAlignment="1">
      <alignment vertical="center" wrapText="1"/>
    </xf>
    <xf numFmtId="0" fontId="0" fillId="0" borderId="9" xfId="0" applyBorder="1">
      <alignment vertical="center"/>
    </xf>
    <xf numFmtId="3" fontId="11" fillId="0" borderId="0" xfId="0" applyNumberFormat="1" applyFont="1" applyAlignment="1">
      <alignment horizontal="left" vertical="center" wrapText="1"/>
    </xf>
    <xf numFmtId="3" fontId="16" fillId="4" borderId="53" xfId="6" applyNumberFormat="1" applyFont="1" applyFill="1" applyBorder="1" applyAlignment="1">
      <alignment horizontal="center" vertical="center"/>
    </xf>
    <xf numFmtId="3" fontId="16" fillId="4" borderId="36" xfId="6" applyNumberFormat="1" applyFont="1" applyFill="1" applyBorder="1" applyAlignment="1">
      <alignment horizontal="center" vertical="center"/>
    </xf>
    <xf numFmtId="3" fontId="16" fillId="4" borderId="1" xfId="0" applyNumberFormat="1" applyFont="1" applyFill="1" applyBorder="1" applyAlignment="1">
      <alignment horizontal="center" vertical="center"/>
    </xf>
    <xf numFmtId="3" fontId="16" fillId="4" borderId="55" xfId="0" applyNumberFormat="1" applyFont="1" applyFill="1" applyBorder="1" applyAlignment="1">
      <alignment horizontal="center" vertical="center"/>
    </xf>
    <xf numFmtId="3" fontId="11" fillId="0" borderId="7" xfId="0" applyNumberFormat="1" applyFont="1" applyBorder="1" applyAlignment="1">
      <alignment horizontal="left" vertical="center"/>
    </xf>
    <xf numFmtId="3" fontId="16" fillId="4" borderId="54" xfId="6" applyNumberFormat="1" applyFont="1" applyFill="1" applyBorder="1" applyAlignment="1">
      <alignment horizontal="center" vertical="center"/>
    </xf>
    <xf numFmtId="3" fontId="16" fillId="4" borderId="23" xfId="6" applyNumberFormat="1" applyFont="1" applyFill="1" applyBorder="1" applyAlignment="1">
      <alignment horizontal="center" vertical="center"/>
    </xf>
    <xf numFmtId="178" fontId="11" fillId="0" borderId="2" xfId="0" applyNumberFormat="1" applyFont="1" applyBorder="1" applyAlignment="1">
      <alignment horizontal="center" vertical="center"/>
    </xf>
    <xf numFmtId="178" fontId="11" fillId="0" borderId="13" xfId="0" applyNumberFormat="1" applyFont="1" applyBorder="1" applyAlignment="1">
      <alignment horizontal="center" vertical="center"/>
    </xf>
    <xf numFmtId="3" fontId="19" fillId="0" borderId="37" xfId="0" applyNumberFormat="1" applyFont="1" applyBorder="1" applyAlignment="1">
      <alignment vertical="center" wrapText="1"/>
    </xf>
    <xf numFmtId="3" fontId="16" fillId="4" borderId="60" xfId="6" applyNumberFormat="1" applyFont="1" applyFill="1" applyBorder="1" applyAlignment="1">
      <alignment horizontal="center" vertical="center"/>
    </xf>
    <xf numFmtId="3" fontId="16" fillId="4" borderId="61" xfId="6" applyNumberFormat="1" applyFont="1" applyFill="1" applyBorder="1" applyAlignment="1">
      <alignment horizontal="center" vertical="center"/>
    </xf>
    <xf numFmtId="3" fontId="16" fillId="4" borderId="62" xfId="6" applyNumberFormat="1" applyFont="1" applyFill="1" applyBorder="1" applyAlignment="1">
      <alignment horizontal="center" vertical="center"/>
    </xf>
    <xf numFmtId="3" fontId="16" fillId="4" borderId="63" xfId="6" applyNumberFormat="1" applyFont="1" applyFill="1" applyBorder="1" applyAlignment="1">
      <alignment horizontal="center" vertical="center"/>
    </xf>
    <xf numFmtId="3" fontId="11" fillId="0" borderId="73" xfId="0" applyNumberFormat="1" applyFont="1" applyBorder="1" applyAlignment="1">
      <alignment horizontal="left" vertical="center"/>
    </xf>
    <xf numFmtId="3" fontId="11" fillId="0" borderId="3" xfId="0" applyNumberFormat="1" applyFont="1" applyBorder="1" applyAlignment="1">
      <alignment horizontal="left" vertical="center"/>
    </xf>
    <xf numFmtId="3" fontId="11" fillId="0" borderId="8" xfId="0" applyNumberFormat="1" applyFont="1" applyBorder="1" applyAlignment="1">
      <alignment horizontal="left" vertical="center"/>
    </xf>
    <xf numFmtId="3" fontId="11" fillId="0" borderId="14" xfId="0" applyNumberFormat="1" applyFont="1" applyBorder="1" applyAlignment="1">
      <alignment horizontal="left" vertical="center"/>
    </xf>
    <xf numFmtId="178" fontId="11" fillId="0" borderId="2" xfId="0" applyNumberFormat="1" applyFont="1" applyBorder="1" applyAlignment="1">
      <alignment horizontal="left" vertical="center"/>
    </xf>
    <xf numFmtId="178" fontId="11" fillId="0" borderId="13" xfId="0" applyNumberFormat="1" applyFont="1" applyBorder="1" applyAlignment="1">
      <alignment horizontal="left" vertical="center"/>
    </xf>
    <xf numFmtId="3" fontId="16" fillId="4" borderId="78" xfId="6" applyNumberFormat="1" applyFont="1" applyFill="1" applyBorder="1" applyAlignment="1">
      <alignment horizontal="center" vertical="center"/>
    </xf>
    <xf numFmtId="3" fontId="16" fillId="4" borderId="79" xfId="6" applyNumberFormat="1" applyFont="1" applyFill="1" applyBorder="1" applyAlignment="1">
      <alignment horizontal="center" vertical="center"/>
    </xf>
    <xf numFmtId="3" fontId="16" fillId="4" borderId="24" xfId="6" applyNumberFormat="1" applyFont="1" applyFill="1" applyBorder="1" applyAlignment="1">
      <alignment horizontal="center" vertical="center"/>
    </xf>
    <xf numFmtId="3" fontId="11" fillId="0" borderId="6" xfId="0" applyNumberFormat="1" applyFont="1" applyBorder="1" applyAlignment="1">
      <alignment horizontal="left" vertical="center"/>
    </xf>
    <xf numFmtId="3" fontId="11" fillId="0" borderId="11" xfId="0" applyNumberFormat="1" applyFont="1" applyBorder="1" applyAlignment="1">
      <alignment horizontal="left" vertical="center"/>
    </xf>
    <xf numFmtId="3" fontId="11" fillId="0" borderId="15" xfId="0" applyNumberFormat="1" applyFont="1" applyBorder="1" applyAlignment="1">
      <alignment horizontal="left" vertical="center"/>
    </xf>
    <xf numFmtId="3" fontId="11" fillId="0" borderId="12" xfId="0" applyNumberFormat="1" applyFont="1" applyBorder="1" applyAlignment="1">
      <alignment horizontal="left" vertical="center"/>
    </xf>
    <xf numFmtId="3" fontId="11" fillId="0" borderId="10" xfId="0" applyNumberFormat="1" applyFont="1" applyBorder="1" applyAlignment="1">
      <alignment horizontal="left" vertical="center"/>
    </xf>
    <xf numFmtId="3" fontId="11" fillId="0" borderId="15" xfId="0" applyNumberFormat="1" applyFont="1" applyBorder="1" applyAlignment="1">
      <alignment horizontal="left" vertical="center" wrapText="1"/>
    </xf>
    <xf numFmtId="3" fontId="11" fillId="0" borderId="12" xfId="0" applyNumberFormat="1" applyFont="1" applyBorder="1" applyAlignment="1">
      <alignment horizontal="left" vertical="center" wrapText="1"/>
    </xf>
    <xf numFmtId="3" fontId="11" fillId="0" borderId="10" xfId="0" applyNumberFormat="1" applyFont="1" applyBorder="1" applyAlignment="1">
      <alignment horizontal="left" vertical="center" wrapText="1"/>
    </xf>
    <xf numFmtId="3" fontId="16" fillId="4" borderId="80" xfId="6" applyNumberFormat="1" applyFont="1" applyFill="1" applyBorder="1" applyAlignment="1">
      <alignment horizontal="center" vertical="center"/>
    </xf>
    <xf numFmtId="3" fontId="16" fillId="4" borderId="28" xfId="6" applyNumberFormat="1" applyFont="1" applyFill="1" applyBorder="1" applyAlignment="1">
      <alignment horizontal="center" vertical="center"/>
    </xf>
    <xf numFmtId="3" fontId="11" fillId="0" borderId="26" xfId="0" applyNumberFormat="1" applyFont="1" applyBorder="1" applyAlignment="1">
      <alignment horizontal="left" vertical="center"/>
    </xf>
    <xf numFmtId="3" fontId="11" fillId="0" borderId="74" xfId="0" applyNumberFormat="1" applyFont="1" applyBorder="1" applyAlignment="1">
      <alignment horizontal="left" vertical="center"/>
    </xf>
    <xf numFmtId="3" fontId="11" fillId="0" borderId="25" xfId="0" applyNumberFormat="1" applyFont="1" applyBorder="1" applyAlignment="1">
      <alignment horizontal="left" vertical="center" wrapText="1"/>
    </xf>
    <xf numFmtId="3" fontId="16" fillId="4" borderId="3" xfId="0" applyNumberFormat="1" applyFont="1" applyFill="1" applyBorder="1" applyAlignment="1">
      <alignment horizontal="center" vertical="center"/>
    </xf>
    <xf numFmtId="3" fontId="16" fillId="4" borderId="8" xfId="0" applyNumberFormat="1" applyFont="1" applyFill="1" applyBorder="1" applyAlignment="1">
      <alignment horizontal="center" vertical="center"/>
    </xf>
    <xf numFmtId="3" fontId="16" fillId="4" borderId="81" xfId="0" applyNumberFormat="1" applyFont="1" applyFill="1" applyBorder="1" applyAlignment="1">
      <alignment horizontal="center" vertical="center"/>
    </xf>
    <xf numFmtId="3" fontId="16" fillId="4" borderId="41" xfId="0" applyNumberFormat="1" applyFont="1" applyFill="1" applyBorder="1" applyAlignment="1">
      <alignment horizontal="center" vertical="center"/>
    </xf>
    <xf numFmtId="3" fontId="16" fillId="4" borderId="43" xfId="0" applyNumberFormat="1" applyFont="1" applyFill="1" applyBorder="1" applyAlignment="1">
      <alignment horizontal="center" vertical="center"/>
    </xf>
    <xf numFmtId="3" fontId="16" fillId="4" borderId="42" xfId="0" applyNumberFormat="1" applyFont="1" applyFill="1" applyBorder="1" applyAlignment="1">
      <alignment horizontal="center" vertical="center"/>
    </xf>
    <xf numFmtId="178" fontId="11" fillId="0" borderId="3" xfId="0" applyNumberFormat="1" applyFont="1" applyBorder="1" applyAlignment="1">
      <alignment horizontal="left" vertical="center" wrapText="1"/>
    </xf>
    <xf numFmtId="178" fontId="11" fillId="0" borderId="14" xfId="0" applyNumberFormat="1" applyFont="1" applyBorder="1" applyAlignment="1">
      <alignment horizontal="left" vertical="center" wrapText="1"/>
    </xf>
    <xf numFmtId="3" fontId="11" fillId="0" borderId="75" xfId="0" applyNumberFormat="1" applyFont="1" applyBorder="1" applyAlignment="1">
      <alignment horizontal="left" vertical="center"/>
    </xf>
    <xf numFmtId="3" fontId="11" fillId="0" borderId="76" xfId="0" applyNumberFormat="1" applyFont="1" applyBorder="1" applyAlignment="1">
      <alignment horizontal="left" vertical="center"/>
    </xf>
    <xf numFmtId="3" fontId="11" fillId="0" borderId="77" xfId="0" applyNumberFormat="1" applyFont="1" applyBorder="1" applyAlignment="1">
      <alignment horizontal="left" vertical="center"/>
    </xf>
    <xf numFmtId="3" fontId="11" fillId="0" borderId="3" xfId="0" applyNumberFormat="1" applyFont="1" applyBorder="1" applyAlignment="1">
      <alignment horizontal="left" vertical="center" wrapText="1"/>
    </xf>
    <xf numFmtId="3" fontId="11" fillId="0" borderId="8" xfId="0" applyNumberFormat="1" applyFont="1" applyBorder="1" applyAlignment="1">
      <alignment horizontal="left" vertical="center" wrapText="1"/>
    </xf>
    <xf numFmtId="3" fontId="11" fillId="0" borderId="14" xfId="0" applyNumberFormat="1" applyFont="1" applyBorder="1" applyAlignment="1">
      <alignment horizontal="left" vertical="center" wrapText="1"/>
    </xf>
    <xf numFmtId="178" fontId="11" fillId="0" borderId="6" xfId="0" applyNumberFormat="1" applyFont="1" applyBorder="1" applyAlignment="1">
      <alignment horizontal="left" vertical="center"/>
    </xf>
    <xf numFmtId="178" fontId="11" fillId="0" borderId="11" xfId="0" applyNumberFormat="1" applyFont="1" applyBorder="1" applyAlignment="1">
      <alignment horizontal="left" vertical="center"/>
    </xf>
    <xf numFmtId="3" fontId="11" fillId="0" borderId="73" xfId="0" applyNumberFormat="1" applyFont="1" applyBorder="1" applyAlignment="1">
      <alignment horizontal="left" vertical="center" wrapText="1"/>
    </xf>
    <xf numFmtId="178" fontId="11" fillId="0" borderId="3" xfId="0" applyNumberFormat="1" applyFont="1" applyBorder="1" applyAlignment="1">
      <alignment horizontal="left" vertical="center"/>
    </xf>
    <xf numFmtId="178" fontId="11" fillId="0" borderId="14" xfId="0" applyNumberFormat="1" applyFont="1" applyBorder="1" applyAlignment="1">
      <alignment horizontal="left" vertical="center"/>
    </xf>
    <xf numFmtId="3" fontId="11" fillId="0" borderId="25" xfId="0" applyNumberFormat="1" applyFont="1" applyBorder="1" applyAlignment="1">
      <alignment horizontal="left" vertical="center"/>
    </xf>
    <xf numFmtId="0" fontId="23" fillId="0" borderId="8" xfId="0" applyFont="1" applyBorder="1" applyAlignment="1">
      <alignment horizontal="right" vertical="center"/>
    </xf>
    <xf numFmtId="181" fontId="22" fillId="4" borderId="46" xfId="0" applyNumberFormat="1" applyFont="1" applyFill="1" applyBorder="1" applyAlignment="1">
      <alignment horizontal="center" vertical="center" wrapText="1"/>
    </xf>
    <xf numFmtId="181" fontId="22" fillId="4" borderId="28" xfId="0" applyNumberFormat="1" applyFont="1" applyFill="1" applyBorder="1" applyAlignment="1">
      <alignment horizontal="center" vertical="center" wrapText="1"/>
    </xf>
    <xf numFmtId="178" fontId="22" fillId="4" borderId="46" xfId="0" applyNumberFormat="1" applyFont="1" applyFill="1" applyBorder="1" applyAlignment="1">
      <alignment horizontal="center" vertical="center" wrapText="1"/>
    </xf>
    <xf numFmtId="178" fontId="22" fillId="4" borderId="28" xfId="0" applyNumberFormat="1" applyFont="1" applyFill="1" applyBorder="1" applyAlignment="1">
      <alignment horizontal="center" vertical="center" wrapText="1"/>
    </xf>
    <xf numFmtId="181" fontId="22" fillId="4" borderId="16" xfId="0" applyNumberFormat="1" applyFont="1" applyFill="1" applyBorder="1" applyAlignment="1">
      <alignment horizontal="center" vertical="center" wrapText="1"/>
    </xf>
    <xf numFmtId="181" fontId="22" fillId="4" borderId="27" xfId="0" applyNumberFormat="1"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2" xfId="0" applyFont="1" applyFill="1" applyBorder="1" applyAlignment="1">
      <alignment horizontal="center" vertical="center"/>
    </xf>
    <xf numFmtId="0" fontId="22" fillId="4" borderId="41" xfId="0" applyFont="1" applyFill="1" applyBorder="1" applyAlignment="1">
      <alignment horizontal="center" vertical="center"/>
    </xf>
    <xf numFmtId="178" fontId="22" fillId="4" borderId="16" xfId="0" applyNumberFormat="1" applyFont="1" applyFill="1" applyBorder="1" applyAlignment="1">
      <alignment horizontal="center" vertical="center" wrapText="1"/>
    </xf>
    <xf numFmtId="178" fontId="22" fillId="4" borderId="27" xfId="0" applyNumberFormat="1" applyFont="1" applyFill="1" applyBorder="1" applyAlignment="1">
      <alignment horizontal="center" vertical="center" wrapText="1"/>
    </xf>
    <xf numFmtId="186" fontId="22" fillId="4" borderId="53" xfId="0" applyNumberFormat="1" applyFont="1" applyFill="1" applyBorder="1" applyAlignment="1">
      <alignment horizontal="center" vertical="center"/>
    </xf>
    <xf numFmtId="186" fontId="22" fillId="4" borderId="36" xfId="0" applyNumberFormat="1" applyFont="1" applyFill="1" applyBorder="1" applyAlignment="1">
      <alignment horizontal="center" vertical="center"/>
    </xf>
    <xf numFmtId="186" fontId="22" fillId="4" borderId="22" xfId="0" applyNumberFormat="1" applyFont="1" applyFill="1" applyBorder="1" applyAlignment="1">
      <alignment horizontal="center" vertical="center"/>
    </xf>
    <xf numFmtId="186" fontId="22" fillId="4" borderId="61" xfId="0" applyNumberFormat="1" applyFont="1" applyFill="1" applyBorder="1" applyAlignment="1">
      <alignment horizontal="center" vertical="center"/>
    </xf>
    <xf numFmtId="186" fontId="22" fillId="4" borderId="62" xfId="0" applyNumberFormat="1" applyFont="1" applyFill="1" applyBorder="1" applyAlignment="1">
      <alignment horizontal="center" vertical="center"/>
    </xf>
    <xf numFmtId="186" fontId="22" fillId="4" borderId="64" xfId="0" applyNumberFormat="1" applyFont="1" applyFill="1" applyBorder="1" applyAlignment="1">
      <alignment horizontal="center" vertical="center"/>
    </xf>
    <xf numFmtId="186" fontId="22" fillId="4" borderId="63" xfId="0" applyNumberFormat="1" applyFont="1" applyFill="1" applyBorder="1" applyAlignment="1">
      <alignment horizontal="center" vertical="center"/>
    </xf>
    <xf numFmtId="0" fontId="19" fillId="0" borderId="0" xfId="0" applyFont="1" applyAlignment="1">
      <alignment horizontal="left" vertical="center"/>
    </xf>
    <xf numFmtId="38" fontId="22" fillId="4" borderId="65" xfId="1" applyFont="1" applyFill="1" applyBorder="1" applyAlignment="1">
      <alignment horizontal="center" vertical="center" wrapText="1"/>
    </xf>
    <xf numFmtId="38" fontId="22" fillId="4" borderId="45" xfId="1" applyFont="1" applyFill="1" applyBorder="1" applyAlignment="1">
      <alignment horizontal="center" vertical="center" wrapText="1"/>
    </xf>
    <xf numFmtId="0" fontId="22" fillId="4" borderId="66" xfId="0" applyFont="1" applyFill="1" applyBorder="1" applyAlignment="1">
      <alignment horizontal="center" vertical="center" wrapText="1"/>
    </xf>
    <xf numFmtId="0" fontId="22" fillId="4" borderId="67" xfId="0" applyFont="1" applyFill="1" applyBorder="1" applyAlignment="1">
      <alignment horizontal="center" vertical="center"/>
    </xf>
    <xf numFmtId="0" fontId="22" fillId="4" borderId="68" xfId="0" applyFont="1" applyFill="1" applyBorder="1" applyAlignment="1">
      <alignment horizontal="center" vertical="center"/>
    </xf>
    <xf numFmtId="178" fontId="22" fillId="4" borderId="29" xfId="0" applyNumberFormat="1" applyFont="1" applyFill="1" applyBorder="1" applyAlignment="1">
      <alignment horizontal="center" vertical="center" wrapText="1"/>
    </xf>
    <xf numFmtId="181" fontId="22" fillId="4" borderId="29" xfId="0" applyNumberFormat="1" applyFont="1" applyFill="1" applyBorder="1" applyAlignment="1">
      <alignment horizontal="center" vertical="center" wrapText="1"/>
    </xf>
    <xf numFmtId="38" fontId="22" fillId="4" borderId="69" xfId="1" applyFont="1" applyFill="1" applyBorder="1" applyAlignment="1">
      <alignment horizontal="center" vertical="center" wrapText="1"/>
    </xf>
    <xf numFmtId="38" fontId="22" fillId="4" borderId="70" xfId="1" applyFont="1" applyFill="1" applyBorder="1" applyAlignment="1">
      <alignment horizontal="center" vertical="center" wrapText="1"/>
    </xf>
    <xf numFmtId="0" fontId="20" fillId="4" borderId="15" xfId="0" applyFont="1" applyFill="1" applyBorder="1" applyAlignment="1">
      <alignment horizontal="left" vertical="center"/>
    </xf>
    <xf numFmtId="0" fontId="20" fillId="4" borderId="10" xfId="0" applyFont="1" applyFill="1" applyBorder="1" applyAlignment="1">
      <alignment horizontal="left" vertical="center"/>
    </xf>
    <xf numFmtId="0" fontId="20" fillId="4" borderId="71" xfId="0" applyFont="1" applyFill="1" applyBorder="1" applyAlignment="1">
      <alignment horizontal="left" vertical="center"/>
    </xf>
    <xf numFmtId="0" fontId="20" fillId="4" borderId="72" xfId="0" applyFont="1" applyFill="1" applyBorder="1" applyAlignment="1">
      <alignment horizontal="left" vertical="center"/>
    </xf>
  </cellXfs>
  <cellStyles count="10">
    <cellStyle name="パーセント" xfId="9" builtinId="5"/>
    <cellStyle name="ハイパーリンク" xfId="8" builtinId="8"/>
    <cellStyle name="桁区切り" xfId="1" builtinId="6"/>
    <cellStyle name="桁区切り 2" xfId="2" xr:uid="{00000000-0005-0000-0000-000003000000}"/>
    <cellStyle name="標準" xfId="0" builtinId="0"/>
    <cellStyle name="標準 10" xfId="3" xr:uid="{00000000-0005-0000-0000-000004000000}"/>
    <cellStyle name="標準 2" xfId="4" xr:uid="{00000000-0005-0000-0000-000005000000}"/>
    <cellStyle name="標準_01表－賃金推移" xfId="5" xr:uid="{00000000-0005-0000-0000-000006000000}"/>
    <cellStyle name="標準_03_委員会資料_3rd_No.41_集計様式_02-(4) 1)産業別・売上高階級別表法人" xfId="6" xr:uid="{00000000-0005-0000-0000-000007000000}"/>
    <cellStyle name="標準_03_委員会資料_3rd_No.41_集計様式_統合作業_New(4) 1)産業別・売上高階級別表法人"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340799066783324E-2"/>
          <c:y val="5.1569553805774271E-2"/>
          <c:w val="0.87811967782917721"/>
          <c:h val="0.83723625455908912"/>
        </c:manualLayout>
      </c:layout>
      <c:lineChart>
        <c:grouping val="standard"/>
        <c:varyColors val="0"/>
        <c:ser>
          <c:idx val="0"/>
          <c:order val="0"/>
          <c:tx>
            <c:strRef>
              <c:f>図表1!$C$5</c:f>
              <c:strCache>
                <c:ptCount val="1"/>
                <c:pt idx="0">
                  <c:v> 男女計</c:v>
                </c:pt>
              </c:strCache>
            </c:strRef>
          </c:tx>
          <c:spPr>
            <a:ln w="25400" cap="rnd" cmpd="tri">
              <a:solidFill>
                <a:schemeClr val="accent1">
                  <a:lumMod val="50000"/>
                </a:schemeClr>
              </a:solidFill>
              <a:prstDash val="solid"/>
              <a:round/>
            </a:ln>
          </c:spPr>
          <c:marker>
            <c:symbol val="none"/>
          </c:marker>
          <c:cat>
            <c:strRef>
              <c:f>図表1!$B$6:$B$50</c:f>
              <c:strCache>
                <c:ptCount val="4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strCache>
            </c:strRef>
          </c:cat>
          <c:val>
            <c:numRef>
              <c:f>図表1!$C$6:$C$50</c:f>
              <c:numCache>
                <c:formatCode>0.0</c:formatCode>
                <c:ptCount val="45"/>
                <c:pt idx="0">
                  <c:v>173.1</c:v>
                </c:pt>
                <c:pt idx="1">
                  <c:v>184.1</c:v>
                </c:pt>
                <c:pt idx="2">
                  <c:v>193.3</c:v>
                </c:pt>
                <c:pt idx="3">
                  <c:v>199.4</c:v>
                </c:pt>
                <c:pt idx="4">
                  <c:v>206.5</c:v>
                </c:pt>
                <c:pt idx="5">
                  <c:v>213.8</c:v>
                </c:pt>
                <c:pt idx="6">
                  <c:v>220.6</c:v>
                </c:pt>
                <c:pt idx="7">
                  <c:v>226.2</c:v>
                </c:pt>
                <c:pt idx="8">
                  <c:v>231.9</c:v>
                </c:pt>
                <c:pt idx="9">
                  <c:v>241.8</c:v>
                </c:pt>
                <c:pt idx="10">
                  <c:v>254.7</c:v>
                </c:pt>
                <c:pt idx="11">
                  <c:v>266.3</c:v>
                </c:pt>
                <c:pt idx="12">
                  <c:v>275.2</c:v>
                </c:pt>
                <c:pt idx="13">
                  <c:v>281.10000000000002</c:v>
                </c:pt>
                <c:pt idx="14">
                  <c:v>288.39999999999998</c:v>
                </c:pt>
                <c:pt idx="15">
                  <c:v>291.3</c:v>
                </c:pt>
                <c:pt idx="16">
                  <c:v>295.60000000000002</c:v>
                </c:pt>
                <c:pt idx="17">
                  <c:v>298.89999999999998</c:v>
                </c:pt>
                <c:pt idx="18">
                  <c:v>299.10000000000002</c:v>
                </c:pt>
                <c:pt idx="19">
                  <c:v>300.60000000000002</c:v>
                </c:pt>
                <c:pt idx="20">
                  <c:v>302.2</c:v>
                </c:pt>
                <c:pt idx="21">
                  <c:v>305.8</c:v>
                </c:pt>
                <c:pt idx="22">
                  <c:v>302.60000000000002</c:v>
                </c:pt>
                <c:pt idx="23">
                  <c:v>302.10000000000002</c:v>
                </c:pt>
                <c:pt idx="24">
                  <c:v>301.60000000000002</c:v>
                </c:pt>
                <c:pt idx="25">
                  <c:v>302</c:v>
                </c:pt>
                <c:pt idx="26">
                  <c:v>301.8</c:v>
                </c:pt>
                <c:pt idx="27">
                  <c:v>301.10000000000002</c:v>
                </c:pt>
                <c:pt idx="28">
                  <c:v>299.10000000000002</c:v>
                </c:pt>
                <c:pt idx="29">
                  <c:v>294.5</c:v>
                </c:pt>
                <c:pt idx="30">
                  <c:v>296.2</c:v>
                </c:pt>
                <c:pt idx="31">
                  <c:v>296.8</c:v>
                </c:pt>
                <c:pt idx="32">
                  <c:v>297.7</c:v>
                </c:pt>
                <c:pt idx="33">
                  <c:v>295.7</c:v>
                </c:pt>
                <c:pt idx="34">
                  <c:v>299.60000000000002</c:v>
                </c:pt>
                <c:pt idx="35">
                  <c:v>304</c:v>
                </c:pt>
                <c:pt idx="36">
                  <c:v>304</c:v>
                </c:pt>
                <c:pt idx="37">
                  <c:v>304.3</c:v>
                </c:pt>
                <c:pt idx="38">
                  <c:v>306.2</c:v>
                </c:pt>
                <c:pt idx="39">
                  <c:v>307.7</c:v>
                </c:pt>
                <c:pt idx="40">
                  <c:v>307.7</c:v>
                </c:pt>
                <c:pt idx="41">
                  <c:v>307.39999999999998</c:v>
                </c:pt>
                <c:pt idx="42">
                  <c:v>311.8</c:v>
                </c:pt>
                <c:pt idx="43">
                  <c:v>318.3</c:v>
                </c:pt>
                <c:pt idx="44">
                  <c:v>330.4</c:v>
                </c:pt>
              </c:numCache>
            </c:numRef>
          </c:val>
          <c:smooth val="0"/>
          <c:extLst>
            <c:ext xmlns:c16="http://schemas.microsoft.com/office/drawing/2014/chart" uri="{C3380CC4-5D6E-409C-BE32-E72D297353CC}">
              <c16:uniqueId val="{00000000-A382-416C-B3EF-88C4A118EF3A}"/>
            </c:ext>
          </c:extLst>
        </c:ser>
        <c:ser>
          <c:idx val="1"/>
          <c:order val="1"/>
          <c:tx>
            <c:strRef>
              <c:f>図表1!$D$5</c:f>
              <c:strCache>
                <c:ptCount val="1"/>
                <c:pt idx="0">
                  <c:v> 男性</c:v>
                </c:pt>
              </c:strCache>
            </c:strRef>
          </c:tx>
          <c:spPr>
            <a:ln w="25400" cmpd="sng">
              <a:solidFill>
                <a:schemeClr val="tx1"/>
              </a:solidFill>
              <a:prstDash val="sysDot"/>
            </a:ln>
          </c:spPr>
          <c:marker>
            <c:symbol val="none"/>
          </c:marker>
          <c:cat>
            <c:strRef>
              <c:f>図表1!$B$6:$B$50</c:f>
              <c:strCache>
                <c:ptCount val="4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strCache>
            </c:strRef>
          </c:cat>
          <c:val>
            <c:numRef>
              <c:f>図表1!$D$6:$D$50</c:f>
              <c:numCache>
                <c:formatCode>0.0</c:formatCode>
                <c:ptCount val="45"/>
                <c:pt idx="0">
                  <c:v>198.6</c:v>
                </c:pt>
                <c:pt idx="1">
                  <c:v>211.4</c:v>
                </c:pt>
                <c:pt idx="2">
                  <c:v>222</c:v>
                </c:pt>
                <c:pt idx="3">
                  <c:v>229.3</c:v>
                </c:pt>
                <c:pt idx="4">
                  <c:v>237.5</c:v>
                </c:pt>
                <c:pt idx="5">
                  <c:v>244.6</c:v>
                </c:pt>
                <c:pt idx="6">
                  <c:v>252.4</c:v>
                </c:pt>
                <c:pt idx="7">
                  <c:v>257.7</c:v>
                </c:pt>
                <c:pt idx="8">
                  <c:v>264.39999999999998</c:v>
                </c:pt>
                <c:pt idx="9">
                  <c:v>276.10000000000002</c:v>
                </c:pt>
                <c:pt idx="10">
                  <c:v>290.5</c:v>
                </c:pt>
                <c:pt idx="11">
                  <c:v>303.8</c:v>
                </c:pt>
                <c:pt idx="12">
                  <c:v>313.5</c:v>
                </c:pt>
                <c:pt idx="13">
                  <c:v>319.89999999999998</c:v>
                </c:pt>
                <c:pt idx="14">
                  <c:v>327.39999999999998</c:v>
                </c:pt>
                <c:pt idx="15">
                  <c:v>330</c:v>
                </c:pt>
                <c:pt idx="16">
                  <c:v>334</c:v>
                </c:pt>
                <c:pt idx="17">
                  <c:v>337</c:v>
                </c:pt>
                <c:pt idx="18">
                  <c:v>336.4</c:v>
                </c:pt>
                <c:pt idx="19">
                  <c:v>336.7</c:v>
                </c:pt>
                <c:pt idx="20">
                  <c:v>336.8</c:v>
                </c:pt>
                <c:pt idx="21">
                  <c:v>340.7</c:v>
                </c:pt>
                <c:pt idx="22">
                  <c:v>336.2</c:v>
                </c:pt>
                <c:pt idx="23">
                  <c:v>335.5</c:v>
                </c:pt>
                <c:pt idx="24">
                  <c:v>333.9</c:v>
                </c:pt>
                <c:pt idx="25">
                  <c:v>337.8</c:v>
                </c:pt>
                <c:pt idx="26">
                  <c:v>337.7</c:v>
                </c:pt>
                <c:pt idx="27">
                  <c:v>336.7</c:v>
                </c:pt>
                <c:pt idx="28">
                  <c:v>333.7</c:v>
                </c:pt>
                <c:pt idx="29">
                  <c:v>326.8</c:v>
                </c:pt>
                <c:pt idx="30">
                  <c:v>328.3</c:v>
                </c:pt>
                <c:pt idx="31">
                  <c:v>328.3</c:v>
                </c:pt>
                <c:pt idx="32">
                  <c:v>329</c:v>
                </c:pt>
                <c:pt idx="33">
                  <c:v>326</c:v>
                </c:pt>
                <c:pt idx="34">
                  <c:v>329.6</c:v>
                </c:pt>
                <c:pt idx="35" formatCode="General">
                  <c:v>335.1</c:v>
                </c:pt>
                <c:pt idx="36">
                  <c:v>335.2</c:v>
                </c:pt>
                <c:pt idx="37">
                  <c:v>335.5</c:v>
                </c:pt>
                <c:pt idx="38">
                  <c:v>337.6</c:v>
                </c:pt>
                <c:pt idx="39">
                  <c:v>338</c:v>
                </c:pt>
                <c:pt idx="40">
                  <c:v>338.8</c:v>
                </c:pt>
                <c:pt idx="41">
                  <c:v>337.2</c:v>
                </c:pt>
                <c:pt idx="42">
                  <c:v>342</c:v>
                </c:pt>
                <c:pt idx="43">
                  <c:v>350.9</c:v>
                </c:pt>
                <c:pt idx="44">
                  <c:v>363.1</c:v>
                </c:pt>
              </c:numCache>
            </c:numRef>
          </c:val>
          <c:smooth val="0"/>
          <c:extLst>
            <c:ext xmlns:c16="http://schemas.microsoft.com/office/drawing/2014/chart" uri="{C3380CC4-5D6E-409C-BE32-E72D297353CC}">
              <c16:uniqueId val="{00000001-A382-416C-B3EF-88C4A118EF3A}"/>
            </c:ext>
          </c:extLst>
        </c:ser>
        <c:ser>
          <c:idx val="2"/>
          <c:order val="2"/>
          <c:tx>
            <c:strRef>
              <c:f>図表1!$E$5</c:f>
              <c:strCache>
                <c:ptCount val="1"/>
                <c:pt idx="0">
                  <c:v> 女性</c:v>
                </c:pt>
              </c:strCache>
            </c:strRef>
          </c:tx>
          <c:spPr>
            <a:ln w="25400">
              <a:solidFill>
                <a:schemeClr val="accent2">
                  <a:lumMod val="50000"/>
                </a:schemeClr>
              </a:solidFill>
              <a:prstDash val="dash"/>
            </a:ln>
          </c:spPr>
          <c:marker>
            <c:symbol val="none"/>
          </c:marker>
          <c:cat>
            <c:strRef>
              <c:f>図表1!$B$6:$B$50</c:f>
              <c:strCache>
                <c:ptCount val="4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strCache>
            </c:strRef>
          </c:cat>
          <c:val>
            <c:numRef>
              <c:f>図表1!$E$6:$E$50</c:f>
              <c:numCache>
                <c:formatCode>0.0</c:formatCode>
                <c:ptCount val="45"/>
                <c:pt idx="0">
                  <c:v>116.9</c:v>
                </c:pt>
                <c:pt idx="1">
                  <c:v>124.6</c:v>
                </c:pt>
                <c:pt idx="2">
                  <c:v>130.1</c:v>
                </c:pt>
                <c:pt idx="3">
                  <c:v>134.69999999999999</c:v>
                </c:pt>
                <c:pt idx="4">
                  <c:v>139.19999999999999</c:v>
                </c:pt>
                <c:pt idx="5">
                  <c:v>145.80000000000001</c:v>
                </c:pt>
                <c:pt idx="6">
                  <c:v>150.69999999999999</c:v>
                </c:pt>
                <c:pt idx="7">
                  <c:v>155.9</c:v>
                </c:pt>
                <c:pt idx="8">
                  <c:v>160</c:v>
                </c:pt>
                <c:pt idx="9">
                  <c:v>166.3</c:v>
                </c:pt>
                <c:pt idx="10">
                  <c:v>175</c:v>
                </c:pt>
                <c:pt idx="11">
                  <c:v>184.4</c:v>
                </c:pt>
                <c:pt idx="12">
                  <c:v>192.8</c:v>
                </c:pt>
                <c:pt idx="13">
                  <c:v>197</c:v>
                </c:pt>
                <c:pt idx="14">
                  <c:v>203</c:v>
                </c:pt>
                <c:pt idx="15">
                  <c:v>206.2</c:v>
                </c:pt>
                <c:pt idx="16">
                  <c:v>209.6</c:v>
                </c:pt>
                <c:pt idx="17">
                  <c:v>212.7</c:v>
                </c:pt>
                <c:pt idx="18">
                  <c:v>214.9</c:v>
                </c:pt>
                <c:pt idx="19">
                  <c:v>217.5</c:v>
                </c:pt>
                <c:pt idx="20">
                  <c:v>220.6</c:v>
                </c:pt>
                <c:pt idx="21">
                  <c:v>222.4</c:v>
                </c:pt>
                <c:pt idx="22">
                  <c:v>223.6</c:v>
                </c:pt>
                <c:pt idx="23">
                  <c:v>224.2</c:v>
                </c:pt>
                <c:pt idx="24">
                  <c:v>225.6</c:v>
                </c:pt>
                <c:pt idx="25">
                  <c:v>222.5</c:v>
                </c:pt>
                <c:pt idx="26">
                  <c:v>222.6</c:v>
                </c:pt>
                <c:pt idx="27">
                  <c:v>225.2</c:v>
                </c:pt>
                <c:pt idx="28">
                  <c:v>226.1</c:v>
                </c:pt>
                <c:pt idx="29">
                  <c:v>228</c:v>
                </c:pt>
                <c:pt idx="30">
                  <c:v>227.6</c:v>
                </c:pt>
                <c:pt idx="31">
                  <c:v>231.9</c:v>
                </c:pt>
                <c:pt idx="32">
                  <c:v>233.1</c:v>
                </c:pt>
                <c:pt idx="33">
                  <c:v>232.6</c:v>
                </c:pt>
                <c:pt idx="34">
                  <c:v>238</c:v>
                </c:pt>
                <c:pt idx="35">
                  <c:v>242</c:v>
                </c:pt>
                <c:pt idx="36">
                  <c:v>244.6</c:v>
                </c:pt>
                <c:pt idx="37">
                  <c:v>246.1</c:v>
                </c:pt>
                <c:pt idx="38">
                  <c:v>247.5</c:v>
                </c:pt>
                <c:pt idx="39">
                  <c:v>251</c:v>
                </c:pt>
                <c:pt idx="40">
                  <c:v>251.8</c:v>
                </c:pt>
                <c:pt idx="41">
                  <c:v>253.6</c:v>
                </c:pt>
                <c:pt idx="42">
                  <c:v>258.89999999999998</c:v>
                </c:pt>
                <c:pt idx="43">
                  <c:v>262.60000000000002</c:v>
                </c:pt>
                <c:pt idx="44">
                  <c:v>275.3</c:v>
                </c:pt>
              </c:numCache>
            </c:numRef>
          </c:val>
          <c:smooth val="0"/>
          <c:extLst>
            <c:ext xmlns:c16="http://schemas.microsoft.com/office/drawing/2014/chart" uri="{C3380CC4-5D6E-409C-BE32-E72D297353CC}">
              <c16:uniqueId val="{00000002-A382-416C-B3EF-88C4A118EF3A}"/>
            </c:ext>
          </c:extLst>
        </c:ser>
        <c:dLbls>
          <c:showLegendKey val="0"/>
          <c:showVal val="0"/>
          <c:showCatName val="0"/>
          <c:showSerName val="0"/>
          <c:showPercent val="0"/>
          <c:showBubbleSize val="0"/>
        </c:dLbls>
        <c:smooth val="0"/>
        <c:axId val="1500051167"/>
        <c:axId val="1"/>
      </c:lineChart>
      <c:catAx>
        <c:axId val="1500051167"/>
        <c:scaling>
          <c:orientation val="minMax"/>
        </c:scaling>
        <c:delete val="0"/>
        <c:axPos val="b"/>
        <c:numFmt formatCode="General" sourceLinked="1"/>
        <c:majorTickMark val="out"/>
        <c:minorTickMark val="none"/>
        <c:tickLblPos val="nextTo"/>
        <c:spPr>
          <a:noFill/>
          <a:ln w="9525">
            <a:solidFill>
              <a:schemeClr val="tx1"/>
            </a:solidFill>
          </a:ln>
        </c:spPr>
        <c:txPr>
          <a:bodyPr rot="0"/>
          <a:lstStyle/>
          <a:p>
            <a:pPr>
              <a:defRPr lang="ja-JP">
                <a:latin typeface="メイリオ" panose="020B0604030504040204" pitchFamily="50" charset="-128"/>
                <a:ea typeface="メイリオ" panose="020B0604030504040204" pitchFamily="50" charset="-128"/>
              </a:defRPr>
            </a:pPr>
            <a:endParaRPr lang="ja-JP"/>
          </a:p>
        </c:txPr>
        <c:crossAx val="1"/>
        <c:crosses val="autoZero"/>
        <c:auto val="1"/>
        <c:lblAlgn val="ctr"/>
        <c:lblOffset val="100"/>
        <c:tickLblSkip val="5"/>
        <c:tickMarkSkip val="1"/>
        <c:noMultiLvlLbl val="0"/>
      </c:catAx>
      <c:valAx>
        <c:axId val="1"/>
        <c:scaling>
          <c:orientation val="minMax"/>
          <c:max val="350"/>
          <c:min val="100"/>
        </c:scaling>
        <c:delete val="0"/>
        <c:axPos val="l"/>
        <c:numFmt formatCode="0.0" sourceLinked="1"/>
        <c:majorTickMark val="out"/>
        <c:minorTickMark val="none"/>
        <c:tickLblPos val="nextTo"/>
        <c:spPr>
          <a:noFill/>
          <a:ln w="9525">
            <a:solidFill>
              <a:schemeClr val="tx1"/>
            </a:solidFill>
          </a:ln>
        </c:spPr>
        <c:txPr>
          <a:bodyPr/>
          <a:lstStyle/>
          <a:p>
            <a:pPr>
              <a:defRPr lang="ja-JP">
                <a:latin typeface="メイリオ" panose="020B0604030504040204" pitchFamily="50" charset="-128"/>
                <a:ea typeface="メイリオ" panose="020B0604030504040204" pitchFamily="50" charset="-128"/>
              </a:defRPr>
            </a:pPr>
            <a:endParaRPr lang="ja-JP"/>
          </a:p>
        </c:txPr>
        <c:crossAx val="1500051167"/>
        <c:crosses val="autoZero"/>
        <c:crossBetween val="between"/>
        <c:majorUnit val="50"/>
      </c:valAx>
      <c:spPr>
        <a:ln>
          <a:noFill/>
        </a:ln>
      </c:spPr>
    </c:plotArea>
    <c:legend>
      <c:legendPos val="r"/>
      <c:legendEntry>
        <c:idx val="0"/>
        <c:txPr>
          <a:bodyPr/>
          <a:lstStyle/>
          <a:p>
            <a:pPr>
              <a:defRPr sz="1000">
                <a:latin typeface="メイリオ" panose="020B0604030504040204" pitchFamily="50" charset="-128"/>
                <a:ea typeface="メイリオ" panose="020B0604030504040204" pitchFamily="50" charset="-128"/>
              </a:defRPr>
            </a:pPr>
            <a:endParaRPr lang="ja-JP"/>
          </a:p>
        </c:txPr>
      </c:legendEntry>
      <c:legendEntry>
        <c:idx val="1"/>
        <c:txPr>
          <a:bodyPr/>
          <a:lstStyle/>
          <a:p>
            <a:pPr>
              <a:defRPr sz="1000">
                <a:latin typeface="メイリオ" panose="020B0604030504040204" pitchFamily="50" charset="-128"/>
                <a:ea typeface="メイリオ" panose="020B0604030504040204" pitchFamily="50" charset="-128"/>
              </a:defRPr>
            </a:pPr>
            <a:endParaRPr lang="ja-JP"/>
          </a:p>
        </c:txPr>
      </c:legendEntry>
      <c:layout>
        <c:manualLayout>
          <c:xMode val="edge"/>
          <c:yMode val="edge"/>
          <c:x val="0.46131484846445481"/>
          <c:y val="0.67989791598630811"/>
          <c:w val="0.50343773694954796"/>
          <c:h val="0.12483278299889933"/>
        </c:manualLayout>
      </c:layout>
      <c:overlay val="0"/>
      <c:spPr>
        <a:solidFill>
          <a:schemeClr val="bg1"/>
        </a:solidFill>
        <a:ln w="12700">
          <a:solidFill>
            <a:sysClr val="windowText" lastClr="000000"/>
          </a:solidFill>
        </a:ln>
      </c:spPr>
      <c:txPr>
        <a:bodyPr/>
        <a:lstStyle/>
        <a:p>
          <a:pPr>
            <a:defRPr lang="ja-JP" sz="1000">
              <a:latin typeface="メイリオ" panose="020B0604030504040204" pitchFamily="50" charset="-128"/>
              <a:ea typeface="メイリオ" panose="020B0604030504040204" pitchFamily="50" charset="-128"/>
            </a:defRPr>
          </a:pPr>
          <a:endParaRPr lang="ja-JP"/>
        </a:p>
      </c:txPr>
    </c:legend>
    <c:plotVisOnly val="1"/>
    <c:dispBlanksAs val="gap"/>
    <c:showDLblsOverMax val="0"/>
  </c:chart>
  <c:spPr>
    <a:solidFill>
      <a:sysClr val="window" lastClr="FFFFFF"/>
    </a:solidFill>
    <a:ln>
      <a:noFill/>
    </a:ln>
  </c:spPr>
  <c:txPr>
    <a:bodyPr/>
    <a:lstStyle/>
    <a:p>
      <a:pPr>
        <a:defRPr>
          <a:latin typeface="ＭＳ ゴシック" pitchFamily="49" charset="-128"/>
          <a:ea typeface="ＭＳ ゴシック" pitchFamily="49"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57150</xdr:colOff>
      <xdr:row>6</xdr:row>
      <xdr:rowOff>76200</xdr:rowOff>
    </xdr:from>
    <xdr:to>
      <xdr:col>18</xdr:col>
      <xdr:colOff>38100</xdr:colOff>
      <xdr:row>18</xdr:row>
      <xdr:rowOff>38100</xdr:rowOff>
    </xdr:to>
    <xdr:graphicFrame macro="">
      <xdr:nvGraphicFramePr>
        <xdr:cNvPr id="27254" name="グラフ 7">
          <a:extLst>
            <a:ext uri="{FF2B5EF4-FFF2-40B4-BE49-F238E27FC236}">
              <a16:creationId xmlns:a16="http://schemas.microsoft.com/office/drawing/2014/main" id="{B4AB8D9A-2B7B-DDF1-FC10-C2EF37A899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519113</xdr:colOff>
      <xdr:row>5</xdr:row>
      <xdr:rowOff>34019</xdr:rowOff>
    </xdr:from>
    <xdr:to>
      <xdr:col>10</xdr:col>
      <xdr:colOff>603817</xdr:colOff>
      <xdr:row>6</xdr:row>
      <xdr:rowOff>68037</xdr:rowOff>
    </xdr:to>
    <xdr:sp macro="" textlink="">
      <xdr:nvSpPr>
        <xdr:cNvPr id="4" name="正方形/長方形 3">
          <a:extLst>
            <a:ext uri="{FF2B5EF4-FFF2-40B4-BE49-F238E27FC236}">
              <a16:creationId xmlns:a16="http://schemas.microsoft.com/office/drawing/2014/main" id="{E9872552-4CAC-4ACB-17AB-DF95D3D9DD81}"/>
            </a:ext>
          </a:extLst>
        </xdr:cNvPr>
        <xdr:cNvSpPr/>
      </xdr:nvSpPr>
      <xdr:spPr>
        <a:xfrm>
          <a:off x="5944961" y="1063059"/>
          <a:ext cx="773566" cy="1956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メイリオ" panose="020B0604030504040204" pitchFamily="50" charset="-128"/>
              <a:ea typeface="メイリオ" panose="020B0604030504040204" pitchFamily="50" charset="-128"/>
            </a:rPr>
            <a:t>（千円）</a:t>
          </a:r>
          <a:endParaRPr kumimoji="1" lang="en-US" altLang="ja-JP" sz="10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17</xdr:col>
      <xdr:colOff>246630</xdr:colOff>
      <xdr:row>18</xdr:row>
      <xdr:rowOff>93549</xdr:rowOff>
    </xdr:from>
    <xdr:to>
      <xdr:col>19</xdr:col>
      <xdr:colOff>5445</xdr:colOff>
      <xdr:row>18</xdr:row>
      <xdr:rowOff>264658</xdr:rowOff>
    </xdr:to>
    <xdr:sp macro="" textlink="">
      <xdr:nvSpPr>
        <xdr:cNvPr id="6" name="正方形/長方形 5">
          <a:extLst>
            <a:ext uri="{FF2B5EF4-FFF2-40B4-BE49-F238E27FC236}">
              <a16:creationId xmlns:a16="http://schemas.microsoft.com/office/drawing/2014/main" id="{E7E8C971-1C7C-91DC-B9A3-24D65E8831BB}"/>
            </a:ext>
          </a:extLst>
        </xdr:cNvPr>
        <xdr:cNvSpPr/>
      </xdr:nvSpPr>
      <xdr:spPr>
        <a:xfrm>
          <a:off x="11183371" y="3393281"/>
          <a:ext cx="532721" cy="1711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メイリオ" panose="020B0604030504040204" pitchFamily="50" charset="-128"/>
              <a:ea typeface="メイリオ" panose="020B0604030504040204" pitchFamily="50" charset="-128"/>
            </a:rPr>
            <a:t>（年）</a:t>
          </a:r>
          <a:endParaRPr kumimoji="1" lang="en-US" altLang="ja-JP" sz="10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3</xdr:row>
      <xdr:rowOff>95250</xdr:rowOff>
    </xdr:from>
    <xdr:to>
      <xdr:col>2</xdr:col>
      <xdr:colOff>266700</xdr:colOff>
      <xdr:row>3</xdr:row>
      <xdr:rowOff>95250</xdr:rowOff>
    </xdr:to>
    <xdr:sp macro="" textlink="">
      <xdr:nvSpPr>
        <xdr:cNvPr id="475220" name="Line 23">
          <a:extLst>
            <a:ext uri="{FF2B5EF4-FFF2-40B4-BE49-F238E27FC236}">
              <a16:creationId xmlns:a16="http://schemas.microsoft.com/office/drawing/2014/main" id="{428E7C6C-6D1D-415D-ABDD-463E8A98D2DF}"/>
            </a:ext>
          </a:extLst>
        </xdr:cNvPr>
        <xdr:cNvSpPr>
          <a:spLocks noChangeShapeType="1"/>
        </xdr:cNvSpPr>
      </xdr:nvSpPr>
      <xdr:spPr bwMode="auto">
        <a:xfrm>
          <a:off x="504825" y="9048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3</xdr:row>
      <xdr:rowOff>95250</xdr:rowOff>
    </xdr:from>
    <xdr:to>
      <xdr:col>2</xdr:col>
      <xdr:colOff>161925</xdr:colOff>
      <xdr:row>37</xdr:row>
      <xdr:rowOff>95250</xdr:rowOff>
    </xdr:to>
    <xdr:sp macro="" textlink="">
      <xdr:nvSpPr>
        <xdr:cNvPr id="475221" name="Line 25">
          <a:extLst>
            <a:ext uri="{FF2B5EF4-FFF2-40B4-BE49-F238E27FC236}">
              <a16:creationId xmlns:a16="http://schemas.microsoft.com/office/drawing/2014/main" id="{E958FC75-368D-0382-FB22-D2C63F412CEA}"/>
            </a:ext>
          </a:extLst>
        </xdr:cNvPr>
        <xdr:cNvSpPr>
          <a:spLocks noChangeShapeType="1"/>
        </xdr:cNvSpPr>
      </xdr:nvSpPr>
      <xdr:spPr bwMode="auto">
        <a:xfrm flipV="1">
          <a:off x="504825" y="904875"/>
          <a:ext cx="0" cy="4857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37</xdr:row>
      <xdr:rowOff>95250</xdr:rowOff>
    </xdr:from>
    <xdr:to>
      <xdr:col>3</xdr:col>
      <xdr:colOff>0</xdr:colOff>
      <xdr:row>37</xdr:row>
      <xdr:rowOff>95250</xdr:rowOff>
    </xdr:to>
    <xdr:sp macro="" textlink="">
      <xdr:nvSpPr>
        <xdr:cNvPr id="475222" name="Line 23">
          <a:extLst>
            <a:ext uri="{FF2B5EF4-FFF2-40B4-BE49-F238E27FC236}">
              <a16:creationId xmlns:a16="http://schemas.microsoft.com/office/drawing/2014/main" id="{F84B5C46-3389-9368-169B-44E9F3647C66}"/>
            </a:ext>
          </a:extLst>
        </xdr:cNvPr>
        <xdr:cNvSpPr>
          <a:spLocks noChangeShapeType="1"/>
        </xdr:cNvSpPr>
      </xdr:nvSpPr>
      <xdr:spPr bwMode="auto">
        <a:xfrm>
          <a:off x="504825" y="57626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104775</xdr:rowOff>
    </xdr:from>
    <xdr:to>
      <xdr:col>2</xdr:col>
      <xdr:colOff>161925</xdr:colOff>
      <xdr:row>21</xdr:row>
      <xdr:rowOff>104775</xdr:rowOff>
    </xdr:to>
    <xdr:sp macro="" textlink="">
      <xdr:nvSpPr>
        <xdr:cNvPr id="475223" name="Line 23">
          <a:extLst>
            <a:ext uri="{FF2B5EF4-FFF2-40B4-BE49-F238E27FC236}">
              <a16:creationId xmlns:a16="http://schemas.microsoft.com/office/drawing/2014/main" id="{39DA2315-313F-093A-7957-B0DA2057ACF8}"/>
            </a:ext>
          </a:extLst>
        </xdr:cNvPr>
        <xdr:cNvSpPr>
          <a:spLocks noChangeShapeType="1"/>
        </xdr:cNvSpPr>
      </xdr:nvSpPr>
      <xdr:spPr bwMode="auto">
        <a:xfrm>
          <a:off x="342900" y="348615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95250</xdr:rowOff>
    </xdr:from>
    <xdr:to>
      <xdr:col>5</xdr:col>
      <xdr:colOff>0</xdr:colOff>
      <xdr:row>37</xdr:row>
      <xdr:rowOff>95250</xdr:rowOff>
    </xdr:to>
    <xdr:sp macro="" textlink="">
      <xdr:nvSpPr>
        <xdr:cNvPr id="475224" name="Line 23">
          <a:extLst>
            <a:ext uri="{FF2B5EF4-FFF2-40B4-BE49-F238E27FC236}">
              <a16:creationId xmlns:a16="http://schemas.microsoft.com/office/drawing/2014/main" id="{AB3BAA69-75B4-5A62-99FC-7555A81F0595}"/>
            </a:ext>
          </a:extLst>
        </xdr:cNvPr>
        <xdr:cNvSpPr>
          <a:spLocks noChangeShapeType="1"/>
        </xdr:cNvSpPr>
      </xdr:nvSpPr>
      <xdr:spPr bwMode="auto">
        <a:xfrm>
          <a:off x="1247775" y="576262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41</xdr:row>
      <xdr:rowOff>95250</xdr:rowOff>
    </xdr:from>
    <xdr:to>
      <xdr:col>4</xdr:col>
      <xdr:colOff>266700</xdr:colOff>
      <xdr:row>41</xdr:row>
      <xdr:rowOff>95250</xdr:rowOff>
    </xdr:to>
    <xdr:sp macro="" textlink="">
      <xdr:nvSpPr>
        <xdr:cNvPr id="475225" name="Line 23">
          <a:extLst>
            <a:ext uri="{FF2B5EF4-FFF2-40B4-BE49-F238E27FC236}">
              <a16:creationId xmlns:a16="http://schemas.microsoft.com/office/drawing/2014/main" id="{131EDFE7-3854-6D00-7B50-E0314D39404E}"/>
            </a:ext>
          </a:extLst>
        </xdr:cNvPr>
        <xdr:cNvSpPr>
          <a:spLocks noChangeShapeType="1"/>
        </xdr:cNvSpPr>
      </xdr:nvSpPr>
      <xdr:spPr bwMode="auto">
        <a:xfrm>
          <a:off x="1409700" y="63341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37</xdr:row>
      <xdr:rowOff>95250</xdr:rowOff>
    </xdr:from>
    <xdr:to>
      <xdr:col>4</xdr:col>
      <xdr:colOff>161925</xdr:colOff>
      <xdr:row>45</xdr:row>
      <xdr:rowOff>95250</xdr:rowOff>
    </xdr:to>
    <xdr:sp macro="" textlink="">
      <xdr:nvSpPr>
        <xdr:cNvPr id="475226" name="Line 25">
          <a:extLst>
            <a:ext uri="{FF2B5EF4-FFF2-40B4-BE49-F238E27FC236}">
              <a16:creationId xmlns:a16="http://schemas.microsoft.com/office/drawing/2014/main" id="{200ED477-6DFE-19C1-21B6-8E0ACCA6F83C}"/>
            </a:ext>
          </a:extLst>
        </xdr:cNvPr>
        <xdr:cNvSpPr>
          <a:spLocks noChangeShapeType="1"/>
        </xdr:cNvSpPr>
      </xdr:nvSpPr>
      <xdr:spPr bwMode="auto">
        <a:xfrm flipV="1">
          <a:off x="1409700" y="5762625"/>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xdr:row>
      <xdr:rowOff>95250</xdr:rowOff>
    </xdr:from>
    <xdr:to>
      <xdr:col>5</xdr:col>
      <xdr:colOff>0</xdr:colOff>
      <xdr:row>3</xdr:row>
      <xdr:rowOff>95250</xdr:rowOff>
    </xdr:to>
    <xdr:sp macro="" textlink="">
      <xdr:nvSpPr>
        <xdr:cNvPr id="475227" name="Line 23">
          <a:extLst>
            <a:ext uri="{FF2B5EF4-FFF2-40B4-BE49-F238E27FC236}">
              <a16:creationId xmlns:a16="http://schemas.microsoft.com/office/drawing/2014/main" id="{D9DB2548-A2A0-E276-F3F2-FB2C9B2F673E}"/>
            </a:ext>
          </a:extLst>
        </xdr:cNvPr>
        <xdr:cNvSpPr>
          <a:spLocks noChangeShapeType="1"/>
        </xdr:cNvSpPr>
      </xdr:nvSpPr>
      <xdr:spPr bwMode="auto">
        <a:xfrm>
          <a:off x="1247775" y="90487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161925</xdr:colOff>
      <xdr:row>15</xdr:row>
      <xdr:rowOff>95250</xdr:rowOff>
    </xdr:from>
    <xdr:to>
      <xdr:col>10</xdr:col>
      <xdr:colOff>161925</xdr:colOff>
      <xdr:row>27</xdr:row>
      <xdr:rowOff>142875</xdr:rowOff>
    </xdr:to>
    <xdr:sp macro="" textlink="">
      <xdr:nvSpPr>
        <xdr:cNvPr id="475228" name="Line 25">
          <a:extLst>
            <a:ext uri="{FF2B5EF4-FFF2-40B4-BE49-F238E27FC236}">
              <a16:creationId xmlns:a16="http://schemas.microsoft.com/office/drawing/2014/main" id="{8BC6A304-8C27-30EB-34B5-BC2FC6197497}"/>
            </a:ext>
          </a:extLst>
        </xdr:cNvPr>
        <xdr:cNvSpPr>
          <a:spLocks noChangeShapeType="1"/>
        </xdr:cNvSpPr>
      </xdr:nvSpPr>
      <xdr:spPr bwMode="auto">
        <a:xfrm flipV="1">
          <a:off x="4200525" y="2619375"/>
          <a:ext cx="0" cy="1762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161925</xdr:colOff>
      <xdr:row>3</xdr:row>
      <xdr:rowOff>95250</xdr:rowOff>
    </xdr:from>
    <xdr:to>
      <xdr:col>8</xdr:col>
      <xdr:colOff>161925</xdr:colOff>
      <xdr:row>15</xdr:row>
      <xdr:rowOff>95250</xdr:rowOff>
    </xdr:to>
    <xdr:sp macro="" textlink="">
      <xdr:nvSpPr>
        <xdr:cNvPr id="475229" name="Line 25">
          <a:extLst>
            <a:ext uri="{FF2B5EF4-FFF2-40B4-BE49-F238E27FC236}">
              <a16:creationId xmlns:a16="http://schemas.microsoft.com/office/drawing/2014/main" id="{4AFEF791-BFF9-0A74-E7B1-A8BFE48D412B}"/>
            </a:ext>
          </a:extLst>
        </xdr:cNvPr>
        <xdr:cNvSpPr>
          <a:spLocks noChangeShapeType="1"/>
        </xdr:cNvSpPr>
      </xdr:nvSpPr>
      <xdr:spPr bwMode="auto">
        <a:xfrm flipV="1">
          <a:off x="3257550" y="904875"/>
          <a:ext cx="0" cy="1714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3</xdr:row>
      <xdr:rowOff>95250</xdr:rowOff>
    </xdr:from>
    <xdr:to>
      <xdr:col>6</xdr:col>
      <xdr:colOff>161925</xdr:colOff>
      <xdr:row>29</xdr:row>
      <xdr:rowOff>95250</xdr:rowOff>
    </xdr:to>
    <xdr:sp macro="" textlink="">
      <xdr:nvSpPr>
        <xdr:cNvPr id="475230" name="Line 25">
          <a:extLst>
            <a:ext uri="{FF2B5EF4-FFF2-40B4-BE49-F238E27FC236}">
              <a16:creationId xmlns:a16="http://schemas.microsoft.com/office/drawing/2014/main" id="{23765AAE-DAFA-A751-57B0-647C4D9276FE}"/>
            </a:ext>
          </a:extLst>
        </xdr:cNvPr>
        <xdr:cNvSpPr>
          <a:spLocks noChangeShapeType="1"/>
        </xdr:cNvSpPr>
      </xdr:nvSpPr>
      <xdr:spPr bwMode="auto">
        <a:xfrm flipV="1">
          <a:off x="2352675" y="904875"/>
          <a:ext cx="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29306</xdr:colOff>
      <xdr:row>3</xdr:row>
      <xdr:rowOff>7327</xdr:rowOff>
    </xdr:from>
    <xdr:to>
      <xdr:col>12</xdr:col>
      <xdr:colOff>142875</xdr:colOff>
      <xdr:row>5</xdr:row>
      <xdr:rowOff>190501</xdr:rowOff>
    </xdr:to>
    <xdr:sp macro="" textlink="">
      <xdr:nvSpPr>
        <xdr:cNvPr id="33" name="右中かっこ 32">
          <a:extLst>
            <a:ext uri="{FF2B5EF4-FFF2-40B4-BE49-F238E27FC236}">
              <a16:creationId xmlns:a16="http://schemas.microsoft.com/office/drawing/2014/main" id="{299CDF81-D56D-6594-D798-606A1E2B1753}"/>
            </a:ext>
          </a:extLst>
        </xdr:cNvPr>
        <xdr:cNvSpPr/>
      </xdr:nvSpPr>
      <xdr:spPr>
        <a:xfrm>
          <a:off x="7916006" y="435952"/>
          <a:ext cx="113569" cy="43082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29306</xdr:colOff>
      <xdr:row>7</xdr:row>
      <xdr:rowOff>9525</xdr:rowOff>
    </xdr:from>
    <xdr:to>
      <xdr:col>12</xdr:col>
      <xdr:colOff>142875</xdr:colOff>
      <xdr:row>13</xdr:row>
      <xdr:rowOff>190500</xdr:rowOff>
    </xdr:to>
    <xdr:sp macro="" textlink="">
      <xdr:nvSpPr>
        <xdr:cNvPr id="34" name="右中かっこ 33">
          <a:extLst>
            <a:ext uri="{FF2B5EF4-FFF2-40B4-BE49-F238E27FC236}">
              <a16:creationId xmlns:a16="http://schemas.microsoft.com/office/drawing/2014/main" id="{A8BCFF67-8483-EB87-F2EC-9017934A1CB7}"/>
            </a:ext>
          </a:extLst>
        </xdr:cNvPr>
        <xdr:cNvSpPr/>
      </xdr:nvSpPr>
      <xdr:spPr>
        <a:xfrm>
          <a:off x="7916006" y="942975"/>
          <a:ext cx="113569" cy="9525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29307</xdr:colOff>
      <xdr:row>15</xdr:row>
      <xdr:rowOff>7326</xdr:rowOff>
    </xdr:from>
    <xdr:to>
      <xdr:col>12</xdr:col>
      <xdr:colOff>146539</xdr:colOff>
      <xdr:row>18</xdr:row>
      <xdr:rowOff>0</xdr:rowOff>
    </xdr:to>
    <xdr:sp macro="" textlink="">
      <xdr:nvSpPr>
        <xdr:cNvPr id="35" name="右中かっこ 34">
          <a:extLst>
            <a:ext uri="{FF2B5EF4-FFF2-40B4-BE49-F238E27FC236}">
              <a16:creationId xmlns:a16="http://schemas.microsoft.com/office/drawing/2014/main" id="{36EA334F-0795-575A-C514-D1F6F8709EAF}"/>
            </a:ext>
          </a:extLst>
        </xdr:cNvPr>
        <xdr:cNvSpPr/>
      </xdr:nvSpPr>
      <xdr:spPr>
        <a:xfrm>
          <a:off x="7916007" y="1969476"/>
          <a:ext cx="117232" cy="4498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29307</xdr:colOff>
      <xdr:row>19</xdr:row>
      <xdr:rowOff>7326</xdr:rowOff>
    </xdr:from>
    <xdr:to>
      <xdr:col>12</xdr:col>
      <xdr:colOff>146539</xdr:colOff>
      <xdr:row>22</xdr:row>
      <xdr:rowOff>0</xdr:rowOff>
    </xdr:to>
    <xdr:sp macro="" textlink="">
      <xdr:nvSpPr>
        <xdr:cNvPr id="36" name="右中かっこ 35">
          <a:extLst>
            <a:ext uri="{FF2B5EF4-FFF2-40B4-BE49-F238E27FC236}">
              <a16:creationId xmlns:a16="http://schemas.microsoft.com/office/drawing/2014/main" id="{33C33E87-852A-DCEB-540C-76FBEE03C47F}"/>
            </a:ext>
          </a:extLst>
        </xdr:cNvPr>
        <xdr:cNvSpPr/>
      </xdr:nvSpPr>
      <xdr:spPr>
        <a:xfrm>
          <a:off x="7916007" y="2483826"/>
          <a:ext cx="117232" cy="4498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29307</xdr:colOff>
      <xdr:row>23</xdr:row>
      <xdr:rowOff>7326</xdr:rowOff>
    </xdr:from>
    <xdr:to>
      <xdr:col>12</xdr:col>
      <xdr:colOff>146539</xdr:colOff>
      <xdr:row>26</xdr:row>
      <xdr:rowOff>0</xdr:rowOff>
    </xdr:to>
    <xdr:sp macro="" textlink="">
      <xdr:nvSpPr>
        <xdr:cNvPr id="37" name="右中かっこ 36">
          <a:extLst>
            <a:ext uri="{FF2B5EF4-FFF2-40B4-BE49-F238E27FC236}">
              <a16:creationId xmlns:a16="http://schemas.microsoft.com/office/drawing/2014/main" id="{155EA720-0993-8254-28B9-8F4CE1849596}"/>
            </a:ext>
          </a:extLst>
        </xdr:cNvPr>
        <xdr:cNvSpPr/>
      </xdr:nvSpPr>
      <xdr:spPr>
        <a:xfrm>
          <a:off x="7916007" y="2998176"/>
          <a:ext cx="117232" cy="449874"/>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152400</xdr:colOff>
      <xdr:row>3</xdr:row>
      <xdr:rowOff>95250</xdr:rowOff>
    </xdr:from>
    <xdr:to>
      <xdr:col>4</xdr:col>
      <xdr:colOff>152400</xdr:colOff>
      <xdr:row>33</xdr:row>
      <xdr:rowOff>95250</xdr:rowOff>
    </xdr:to>
    <xdr:sp macro="" textlink="">
      <xdr:nvSpPr>
        <xdr:cNvPr id="475236" name="Line 25">
          <a:extLst>
            <a:ext uri="{FF2B5EF4-FFF2-40B4-BE49-F238E27FC236}">
              <a16:creationId xmlns:a16="http://schemas.microsoft.com/office/drawing/2014/main" id="{8663ECC0-9794-06B0-55E5-9850FF5BB187}"/>
            </a:ext>
          </a:extLst>
        </xdr:cNvPr>
        <xdr:cNvSpPr>
          <a:spLocks noChangeShapeType="1"/>
        </xdr:cNvSpPr>
      </xdr:nvSpPr>
      <xdr:spPr bwMode="auto">
        <a:xfrm flipV="1">
          <a:off x="1400175" y="904875"/>
          <a:ext cx="0" cy="428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45</xdr:row>
      <xdr:rowOff>95250</xdr:rowOff>
    </xdr:from>
    <xdr:to>
      <xdr:col>4</xdr:col>
      <xdr:colOff>266700</xdr:colOff>
      <xdr:row>45</xdr:row>
      <xdr:rowOff>95250</xdr:rowOff>
    </xdr:to>
    <xdr:sp macro="" textlink="">
      <xdr:nvSpPr>
        <xdr:cNvPr id="475237" name="Line 23">
          <a:extLst>
            <a:ext uri="{FF2B5EF4-FFF2-40B4-BE49-F238E27FC236}">
              <a16:creationId xmlns:a16="http://schemas.microsoft.com/office/drawing/2014/main" id="{D5DBC6CE-6BF5-B101-13B9-922C3082672E}"/>
            </a:ext>
          </a:extLst>
        </xdr:cNvPr>
        <xdr:cNvSpPr>
          <a:spLocks noChangeShapeType="1"/>
        </xdr:cNvSpPr>
      </xdr:nvSpPr>
      <xdr:spPr bwMode="auto">
        <a:xfrm>
          <a:off x="1409700" y="69056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33</xdr:row>
      <xdr:rowOff>95250</xdr:rowOff>
    </xdr:from>
    <xdr:to>
      <xdr:col>5</xdr:col>
      <xdr:colOff>0</xdr:colOff>
      <xdr:row>33</xdr:row>
      <xdr:rowOff>95250</xdr:rowOff>
    </xdr:to>
    <xdr:sp macro="" textlink="">
      <xdr:nvSpPr>
        <xdr:cNvPr id="475238" name="Line 23">
          <a:extLst>
            <a:ext uri="{FF2B5EF4-FFF2-40B4-BE49-F238E27FC236}">
              <a16:creationId xmlns:a16="http://schemas.microsoft.com/office/drawing/2014/main" id="{E74B09EA-803D-47B9-D4D6-54BD9F67969A}"/>
            </a:ext>
          </a:extLst>
        </xdr:cNvPr>
        <xdr:cNvSpPr>
          <a:spLocks noChangeShapeType="1"/>
        </xdr:cNvSpPr>
      </xdr:nvSpPr>
      <xdr:spPr bwMode="auto">
        <a:xfrm>
          <a:off x="1400175" y="519112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95250</xdr:rowOff>
    </xdr:from>
    <xdr:to>
      <xdr:col>7</xdr:col>
      <xdr:colOff>0</xdr:colOff>
      <xdr:row>3</xdr:row>
      <xdr:rowOff>95250</xdr:rowOff>
    </xdr:to>
    <xdr:sp macro="" textlink="">
      <xdr:nvSpPr>
        <xdr:cNvPr id="475239" name="Line 23">
          <a:extLst>
            <a:ext uri="{FF2B5EF4-FFF2-40B4-BE49-F238E27FC236}">
              <a16:creationId xmlns:a16="http://schemas.microsoft.com/office/drawing/2014/main" id="{EE78575D-9EFC-4841-16B0-C77FB360E135}"/>
            </a:ext>
          </a:extLst>
        </xdr:cNvPr>
        <xdr:cNvSpPr>
          <a:spLocks noChangeShapeType="1"/>
        </xdr:cNvSpPr>
      </xdr:nvSpPr>
      <xdr:spPr bwMode="auto">
        <a:xfrm>
          <a:off x="2190750" y="90487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xdr:row>
      <xdr:rowOff>95250</xdr:rowOff>
    </xdr:from>
    <xdr:to>
      <xdr:col>9</xdr:col>
      <xdr:colOff>0</xdr:colOff>
      <xdr:row>3</xdr:row>
      <xdr:rowOff>95250</xdr:rowOff>
    </xdr:to>
    <xdr:sp macro="" textlink="">
      <xdr:nvSpPr>
        <xdr:cNvPr id="475240" name="Line 23">
          <a:extLst>
            <a:ext uri="{FF2B5EF4-FFF2-40B4-BE49-F238E27FC236}">
              <a16:creationId xmlns:a16="http://schemas.microsoft.com/office/drawing/2014/main" id="{AC7D4581-62BF-14E1-D396-B3D860F3633B}"/>
            </a:ext>
          </a:extLst>
        </xdr:cNvPr>
        <xdr:cNvSpPr>
          <a:spLocks noChangeShapeType="1"/>
        </xdr:cNvSpPr>
      </xdr:nvSpPr>
      <xdr:spPr bwMode="auto">
        <a:xfrm>
          <a:off x="3095625" y="90487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15</xdr:row>
      <xdr:rowOff>95250</xdr:rowOff>
    </xdr:from>
    <xdr:to>
      <xdr:col>11</xdr:col>
      <xdr:colOff>0</xdr:colOff>
      <xdr:row>15</xdr:row>
      <xdr:rowOff>95250</xdr:rowOff>
    </xdr:to>
    <xdr:sp macro="" textlink="">
      <xdr:nvSpPr>
        <xdr:cNvPr id="475241" name="Line 23">
          <a:extLst>
            <a:ext uri="{FF2B5EF4-FFF2-40B4-BE49-F238E27FC236}">
              <a16:creationId xmlns:a16="http://schemas.microsoft.com/office/drawing/2014/main" id="{897C9725-007A-EB98-DC02-7DDF6919D264}"/>
            </a:ext>
          </a:extLst>
        </xdr:cNvPr>
        <xdr:cNvSpPr>
          <a:spLocks noChangeShapeType="1"/>
        </xdr:cNvSpPr>
      </xdr:nvSpPr>
      <xdr:spPr bwMode="auto">
        <a:xfrm>
          <a:off x="4038600" y="261937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161925</xdr:colOff>
      <xdr:row>15</xdr:row>
      <xdr:rowOff>95250</xdr:rowOff>
    </xdr:from>
    <xdr:to>
      <xdr:col>9</xdr:col>
      <xdr:colOff>0</xdr:colOff>
      <xdr:row>15</xdr:row>
      <xdr:rowOff>95250</xdr:rowOff>
    </xdr:to>
    <xdr:sp macro="" textlink="">
      <xdr:nvSpPr>
        <xdr:cNvPr id="475242" name="Line 23">
          <a:extLst>
            <a:ext uri="{FF2B5EF4-FFF2-40B4-BE49-F238E27FC236}">
              <a16:creationId xmlns:a16="http://schemas.microsoft.com/office/drawing/2014/main" id="{FC496277-7066-685D-4C6A-91C04C723651}"/>
            </a:ext>
          </a:extLst>
        </xdr:cNvPr>
        <xdr:cNvSpPr>
          <a:spLocks noChangeShapeType="1"/>
        </xdr:cNvSpPr>
      </xdr:nvSpPr>
      <xdr:spPr bwMode="auto">
        <a:xfrm>
          <a:off x="3257550" y="26193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104775</xdr:rowOff>
    </xdr:from>
    <xdr:to>
      <xdr:col>9</xdr:col>
      <xdr:colOff>0</xdr:colOff>
      <xdr:row>29</xdr:row>
      <xdr:rowOff>104775</xdr:rowOff>
    </xdr:to>
    <xdr:sp macro="" textlink="">
      <xdr:nvSpPr>
        <xdr:cNvPr id="475243" name="Line 23">
          <a:extLst>
            <a:ext uri="{FF2B5EF4-FFF2-40B4-BE49-F238E27FC236}">
              <a16:creationId xmlns:a16="http://schemas.microsoft.com/office/drawing/2014/main" id="{516B686F-0FF8-32BC-B212-4F7320674DDE}"/>
            </a:ext>
          </a:extLst>
        </xdr:cNvPr>
        <xdr:cNvSpPr>
          <a:spLocks noChangeShapeType="1"/>
        </xdr:cNvSpPr>
      </xdr:nvSpPr>
      <xdr:spPr bwMode="auto">
        <a:xfrm>
          <a:off x="3095625" y="462915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29</xdr:row>
      <xdr:rowOff>95250</xdr:rowOff>
    </xdr:from>
    <xdr:to>
      <xdr:col>7</xdr:col>
      <xdr:colOff>0</xdr:colOff>
      <xdr:row>29</xdr:row>
      <xdr:rowOff>95250</xdr:rowOff>
    </xdr:to>
    <xdr:sp macro="" textlink="">
      <xdr:nvSpPr>
        <xdr:cNvPr id="475244" name="Line 23">
          <a:extLst>
            <a:ext uri="{FF2B5EF4-FFF2-40B4-BE49-F238E27FC236}">
              <a16:creationId xmlns:a16="http://schemas.microsoft.com/office/drawing/2014/main" id="{CBBB3C7A-FBE3-04C4-54ED-BDB6956C2659}"/>
            </a:ext>
          </a:extLst>
        </xdr:cNvPr>
        <xdr:cNvSpPr>
          <a:spLocks noChangeShapeType="1"/>
        </xdr:cNvSpPr>
      </xdr:nvSpPr>
      <xdr:spPr bwMode="auto">
        <a:xfrm>
          <a:off x="2352675" y="46196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xdr:row>
      <xdr:rowOff>95250</xdr:rowOff>
    </xdr:from>
    <xdr:to>
      <xdr:col>11</xdr:col>
      <xdr:colOff>0</xdr:colOff>
      <xdr:row>13</xdr:row>
      <xdr:rowOff>133350</xdr:rowOff>
    </xdr:to>
    <xdr:grpSp>
      <xdr:nvGrpSpPr>
        <xdr:cNvPr id="475245" name="グループ化 1">
          <a:extLst>
            <a:ext uri="{FF2B5EF4-FFF2-40B4-BE49-F238E27FC236}">
              <a16:creationId xmlns:a16="http://schemas.microsoft.com/office/drawing/2014/main" id="{BA8EE21D-E013-B506-02E9-426C71C634E9}"/>
            </a:ext>
          </a:extLst>
        </xdr:cNvPr>
        <xdr:cNvGrpSpPr>
          <a:grpSpLocks/>
        </xdr:cNvGrpSpPr>
      </xdr:nvGrpSpPr>
      <xdr:grpSpPr bwMode="auto">
        <a:xfrm>
          <a:off x="3676650" y="904875"/>
          <a:ext cx="238125" cy="1466850"/>
          <a:chOff x="4612105" y="907382"/>
          <a:chExt cx="295777" cy="1428750"/>
        </a:xfrm>
      </xdr:grpSpPr>
      <xdr:sp macro="" textlink="">
        <xdr:nvSpPr>
          <xdr:cNvPr id="475253" name="Line 23">
            <a:extLst>
              <a:ext uri="{FF2B5EF4-FFF2-40B4-BE49-F238E27FC236}">
                <a16:creationId xmlns:a16="http://schemas.microsoft.com/office/drawing/2014/main" id="{D09BBF16-310E-BFBF-31E3-5293FDDC9BF8}"/>
              </a:ext>
            </a:extLst>
          </xdr:cNvPr>
          <xdr:cNvSpPr>
            <a:spLocks noChangeShapeType="1"/>
          </xdr:cNvSpPr>
        </xdr:nvSpPr>
        <xdr:spPr bwMode="auto">
          <a:xfrm>
            <a:off x="4774030" y="147888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4" name="Line 25">
            <a:extLst>
              <a:ext uri="{FF2B5EF4-FFF2-40B4-BE49-F238E27FC236}">
                <a16:creationId xmlns:a16="http://schemas.microsoft.com/office/drawing/2014/main" id="{B233A7E4-88DD-2A48-142B-59F80F1ACD5C}"/>
              </a:ext>
            </a:extLst>
          </xdr:cNvPr>
          <xdr:cNvSpPr>
            <a:spLocks noChangeShapeType="1"/>
          </xdr:cNvSpPr>
        </xdr:nvSpPr>
        <xdr:spPr bwMode="auto">
          <a:xfrm flipV="1">
            <a:off x="4774030" y="907382"/>
            <a:ext cx="0" cy="1428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5" name="Line 23">
            <a:extLst>
              <a:ext uri="{FF2B5EF4-FFF2-40B4-BE49-F238E27FC236}">
                <a16:creationId xmlns:a16="http://schemas.microsoft.com/office/drawing/2014/main" id="{479C5DD1-0EF7-976D-3512-3B1DF5173C49}"/>
              </a:ext>
            </a:extLst>
          </xdr:cNvPr>
          <xdr:cNvSpPr>
            <a:spLocks noChangeShapeType="1"/>
          </xdr:cNvSpPr>
        </xdr:nvSpPr>
        <xdr:spPr bwMode="auto">
          <a:xfrm>
            <a:off x="4774030" y="23361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6" name="Line 23">
            <a:extLst>
              <a:ext uri="{FF2B5EF4-FFF2-40B4-BE49-F238E27FC236}">
                <a16:creationId xmlns:a16="http://schemas.microsoft.com/office/drawing/2014/main" id="{62DAA059-EEB8-5CD0-3D8E-C51B53F6876D}"/>
              </a:ext>
            </a:extLst>
          </xdr:cNvPr>
          <xdr:cNvSpPr>
            <a:spLocks noChangeShapeType="1"/>
          </xdr:cNvSpPr>
        </xdr:nvSpPr>
        <xdr:spPr bwMode="auto">
          <a:xfrm>
            <a:off x="4612105" y="907382"/>
            <a:ext cx="29577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7" name="Line 23">
            <a:extLst>
              <a:ext uri="{FF2B5EF4-FFF2-40B4-BE49-F238E27FC236}">
                <a16:creationId xmlns:a16="http://schemas.microsoft.com/office/drawing/2014/main" id="{DF2701FC-2045-91B6-368E-AF69907CA7D0}"/>
              </a:ext>
            </a:extLst>
          </xdr:cNvPr>
          <xdr:cNvSpPr>
            <a:spLocks noChangeShapeType="1"/>
          </xdr:cNvSpPr>
        </xdr:nvSpPr>
        <xdr:spPr bwMode="auto">
          <a:xfrm>
            <a:off x="4774030" y="17646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8" name="Line 23">
            <a:extLst>
              <a:ext uri="{FF2B5EF4-FFF2-40B4-BE49-F238E27FC236}">
                <a16:creationId xmlns:a16="http://schemas.microsoft.com/office/drawing/2014/main" id="{C10F5628-810E-4A50-F9F1-59F529D04931}"/>
              </a:ext>
            </a:extLst>
          </xdr:cNvPr>
          <xdr:cNvSpPr>
            <a:spLocks noChangeShapeType="1"/>
          </xdr:cNvSpPr>
        </xdr:nvSpPr>
        <xdr:spPr bwMode="auto">
          <a:xfrm>
            <a:off x="4774030" y="205038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9" name="Line 23">
            <a:extLst>
              <a:ext uri="{FF2B5EF4-FFF2-40B4-BE49-F238E27FC236}">
                <a16:creationId xmlns:a16="http://schemas.microsoft.com/office/drawing/2014/main" id="{E742F1F4-5571-3996-F241-102CE70F5DB5}"/>
              </a:ext>
            </a:extLst>
          </xdr:cNvPr>
          <xdr:cNvSpPr>
            <a:spLocks noChangeShapeType="1"/>
          </xdr:cNvSpPr>
        </xdr:nvSpPr>
        <xdr:spPr bwMode="auto">
          <a:xfrm>
            <a:off x="4774030" y="11931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161925</xdr:colOff>
      <xdr:row>17</xdr:row>
      <xdr:rowOff>133350</xdr:rowOff>
    </xdr:from>
    <xdr:to>
      <xdr:col>11</xdr:col>
      <xdr:colOff>0</xdr:colOff>
      <xdr:row>27</xdr:row>
      <xdr:rowOff>142875</xdr:rowOff>
    </xdr:to>
    <xdr:grpSp>
      <xdr:nvGrpSpPr>
        <xdr:cNvPr id="475246" name="グループ化 2">
          <a:extLst>
            <a:ext uri="{FF2B5EF4-FFF2-40B4-BE49-F238E27FC236}">
              <a16:creationId xmlns:a16="http://schemas.microsoft.com/office/drawing/2014/main" id="{DE54B8B8-D4B9-3C93-6DF0-032ED65A01F8}"/>
            </a:ext>
          </a:extLst>
        </xdr:cNvPr>
        <xdr:cNvGrpSpPr>
          <a:grpSpLocks/>
        </xdr:cNvGrpSpPr>
      </xdr:nvGrpSpPr>
      <xdr:grpSpPr bwMode="auto">
        <a:xfrm>
          <a:off x="3835400" y="2943225"/>
          <a:ext cx="79375" cy="1435100"/>
          <a:chOff x="4774030" y="2907632"/>
          <a:chExt cx="133852" cy="1453470"/>
        </a:xfrm>
      </xdr:grpSpPr>
      <xdr:sp macro="" textlink="">
        <xdr:nvSpPr>
          <xdr:cNvPr id="475247" name="Line 23">
            <a:extLst>
              <a:ext uri="{FF2B5EF4-FFF2-40B4-BE49-F238E27FC236}">
                <a16:creationId xmlns:a16="http://schemas.microsoft.com/office/drawing/2014/main" id="{23FFD9C1-02C8-6AE0-36D3-E69B1E082EF7}"/>
              </a:ext>
            </a:extLst>
          </xdr:cNvPr>
          <xdr:cNvSpPr>
            <a:spLocks noChangeShapeType="1"/>
          </xdr:cNvSpPr>
        </xdr:nvSpPr>
        <xdr:spPr bwMode="auto">
          <a:xfrm>
            <a:off x="4774030" y="436110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48" name="Line 23">
            <a:extLst>
              <a:ext uri="{FF2B5EF4-FFF2-40B4-BE49-F238E27FC236}">
                <a16:creationId xmlns:a16="http://schemas.microsoft.com/office/drawing/2014/main" id="{880D81F9-8E49-D777-FA65-568BA79C68A4}"/>
              </a:ext>
            </a:extLst>
          </xdr:cNvPr>
          <xdr:cNvSpPr>
            <a:spLocks noChangeShapeType="1"/>
          </xdr:cNvSpPr>
        </xdr:nvSpPr>
        <xdr:spPr bwMode="auto">
          <a:xfrm>
            <a:off x="4774030" y="29076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49" name="Line 23">
            <a:extLst>
              <a:ext uri="{FF2B5EF4-FFF2-40B4-BE49-F238E27FC236}">
                <a16:creationId xmlns:a16="http://schemas.microsoft.com/office/drawing/2014/main" id="{E4D2DD4A-50A1-B2A8-1894-29AF7A8A97EF}"/>
              </a:ext>
            </a:extLst>
          </xdr:cNvPr>
          <xdr:cNvSpPr>
            <a:spLocks noChangeShapeType="1"/>
          </xdr:cNvSpPr>
        </xdr:nvSpPr>
        <xdr:spPr bwMode="auto">
          <a:xfrm>
            <a:off x="4774030" y="319338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0" name="Line 23">
            <a:extLst>
              <a:ext uri="{FF2B5EF4-FFF2-40B4-BE49-F238E27FC236}">
                <a16:creationId xmlns:a16="http://schemas.microsoft.com/office/drawing/2014/main" id="{809D52F7-1594-0E95-62F4-F53DA250B6DC}"/>
              </a:ext>
            </a:extLst>
          </xdr:cNvPr>
          <xdr:cNvSpPr>
            <a:spLocks noChangeShapeType="1"/>
          </xdr:cNvSpPr>
        </xdr:nvSpPr>
        <xdr:spPr bwMode="auto">
          <a:xfrm>
            <a:off x="4774030" y="34791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1" name="Line 23">
            <a:extLst>
              <a:ext uri="{FF2B5EF4-FFF2-40B4-BE49-F238E27FC236}">
                <a16:creationId xmlns:a16="http://schemas.microsoft.com/office/drawing/2014/main" id="{44183423-1378-E6D0-40FC-36FA5DF3CCB7}"/>
              </a:ext>
            </a:extLst>
          </xdr:cNvPr>
          <xdr:cNvSpPr>
            <a:spLocks noChangeShapeType="1"/>
          </xdr:cNvSpPr>
        </xdr:nvSpPr>
        <xdr:spPr bwMode="auto">
          <a:xfrm>
            <a:off x="4774030" y="376488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5252" name="Line 23">
            <a:extLst>
              <a:ext uri="{FF2B5EF4-FFF2-40B4-BE49-F238E27FC236}">
                <a16:creationId xmlns:a16="http://schemas.microsoft.com/office/drawing/2014/main" id="{81F7284A-83AA-752B-F735-F290C89EB54E}"/>
              </a:ext>
            </a:extLst>
          </xdr:cNvPr>
          <xdr:cNvSpPr>
            <a:spLocks noChangeShapeType="1"/>
          </xdr:cNvSpPr>
        </xdr:nvSpPr>
        <xdr:spPr bwMode="auto">
          <a:xfrm>
            <a:off x="4774030" y="4050632"/>
            <a:ext cx="1338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8"/>
  <sheetViews>
    <sheetView showGridLines="0" tabSelected="1" zoomScaleNormal="100" zoomScaleSheetLayoutView="115" workbookViewId="0"/>
  </sheetViews>
  <sheetFormatPr defaultColWidth="9" defaultRowHeight="12.75" customHeight="1" x14ac:dyDescent="0.2"/>
  <cols>
    <col min="1" max="1" width="9" style="8"/>
    <col min="2" max="2" width="7.90625" style="8" customWidth="1"/>
    <col min="3" max="6" width="9.6328125" style="8" customWidth="1"/>
    <col min="7" max="8" width="7.90625" style="10" customWidth="1"/>
    <col min="9" max="9" width="7.90625" style="11" customWidth="1"/>
    <col min="10" max="10" width="1.08984375" style="10" customWidth="1"/>
    <col min="11" max="11" width="9" style="8" customWidth="1"/>
    <col min="12" max="16" width="9" style="8"/>
    <col min="17" max="17" width="9" style="8" customWidth="1"/>
    <col min="18" max="18" width="9" style="8"/>
    <col min="19" max="19" width="1.08984375" style="10" customWidth="1"/>
    <col min="20" max="16384" width="9" style="8"/>
  </cols>
  <sheetData>
    <row r="1" spans="1:27" ht="12.75" customHeight="1" x14ac:dyDescent="0.2">
      <c r="A1" s="119"/>
    </row>
    <row r="3" spans="1:27" ht="12.75" customHeight="1" x14ac:dyDescent="0.2">
      <c r="B3" s="192"/>
      <c r="C3" s="192"/>
      <c r="D3" s="192"/>
      <c r="E3" s="192"/>
      <c r="F3" s="9"/>
      <c r="R3" s="7"/>
      <c r="S3" s="7"/>
      <c r="T3" s="7"/>
      <c r="U3" s="7"/>
      <c r="V3" s="7"/>
      <c r="W3" s="7"/>
    </row>
    <row r="4" spans="1:27" ht="12.75" customHeight="1" x14ac:dyDescent="0.2">
      <c r="B4" s="9"/>
      <c r="C4" s="9"/>
      <c r="D4" s="9"/>
      <c r="E4" s="9"/>
      <c r="F4" s="9"/>
      <c r="R4" s="7"/>
      <c r="S4" s="7"/>
      <c r="T4" s="7"/>
      <c r="U4" s="7"/>
      <c r="V4" s="7"/>
      <c r="W4" s="7"/>
    </row>
    <row r="5" spans="1:27" ht="30" customHeight="1" x14ac:dyDescent="0.2">
      <c r="B5" s="9"/>
      <c r="C5" s="9" t="s">
        <v>0</v>
      </c>
      <c r="D5" s="9" t="s">
        <v>1</v>
      </c>
      <c r="E5" s="9" t="s">
        <v>2</v>
      </c>
      <c r="F5" s="12"/>
      <c r="J5" s="194" t="s">
        <v>272</v>
      </c>
      <c r="K5" s="194"/>
      <c r="L5" s="194"/>
      <c r="M5" s="194"/>
      <c r="N5" s="194"/>
      <c r="O5" s="194"/>
      <c r="P5" s="194"/>
      <c r="Q5" s="194"/>
      <c r="R5" s="194"/>
      <c r="S5" s="194"/>
    </row>
    <row r="6" spans="1:27" ht="12.75" customHeight="1" x14ac:dyDescent="0.2">
      <c r="A6" s="13">
        <f t="shared" ref="A6:A50" si="0">D6-$D$44</f>
        <v>-139.00000000000003</v>
      </c>
      <c r="B6" s="14" t="s">
        <v>3</v>
      </c>
      <c r="C6" s="15">
        <v>173.1</v>
      </c>
      <c r="D6" s="15">
        <v>198.6</v>
      </c>
      <c r="E6" s="15">
        <v>116.9</v>
      </c>
      <c r="F6" s="10" t="e">
        <f>C6-#REF!</f>
        <v>#REF!</v>
      </c>
      <c r="G6" s="10" t="e">
        <f>D6-#REF!</f>
        <v>#REF!</v>
      </c>
      <c r="H6" s="10" t="e">
        <f>E6-#REF!</f>
        <v>#REF!</v>
      </c>
      <c r="I6" s="16">
        <f t="shared" ref="I6:I40" si="1">E6/D6*100</f>
        <v>58.862034239677754</v>
      </c>
      <c r="J6" s="102"/>
      <c r="K6" s="35"/>
      <c r="L6" s="35"/>
      <c r="M6" s="35"/>
      <c r="N6" s="35"/>
      <c r="O6" s="35"/>
      <c r="P6" s="35"/>
      <c r="Q6" s="35"/>
      <c r="R6" s="35"/>
      <c r="S6" s="102"/>
    </row>
    <row r="7" spans="1:27" ht="12.75" customHeight="1" x14ac:dyDescent="0.2">
      <c r="A7" s="13">
        <f t="shared" si="0"/>
        <v>-126.20000000000002</v>
      </c>
      <c r="B7" s="14" t="s">
        <v>4</v>
      </c>
      <c r="C7" s="15">
        <v>184.1</v>
      </c>
      <c r="D7" s="15">
        <v>211.4</v>
      </c>
      <c r="E7" s="15">
        <v>124.6</v>
      </c>
      <c r="F7" s="10">
        <f>C7-C6</f>
        <v>11</v>
      </c>
      <c r="G7" s="10">
        <f>D7-D6</f>
        <v>12.800000000000011</v>
      </c>
      <c r="H7" s="10">
        <f>E7-E6</f>
        <v>7.6999999999999886</v>
      </c>
      <c r="I7" s="16">
        <f t="shared" si="1"/>
        <v>58.940397350993379</v>
      </c>
      <c r="J7" s="102"/>
      <c r="K7" s="35"/>
      <c r="L7" s="35"/>
      <c r="M7" s="35"/>
      <c r="N7" s="35"/>
      <c r="O7" s="35"/>
      <c r="P7" s="35"/>
      <c r="Q7" s="35"/>
      <c r="R7" s="35"/>
      <c r="S7" s="102"/>
    </row>
    <row r="8" spans="1:27" ht="12.75" customHeight="1" x14ac:dyDescent="0.2">
      <c r="A8" s="13">
        <f t="shared" si="0"/>
        <v>-115.60000000000002</v>
      </c>
      <c r="B8" s="14" t="s">
        <v>5</v>
      </c>
      <c r="C8" s="15">
        <v>193.3</v>
      </c>
      <c r="D8" s="15">
        <v>222</v>
      </c>
      <c r="E8" s="15">
        <v>130.1</v>
      </c>
      <c r="F8" s="10">
        <f>C8-C7</f>
        <v>9.2000000000000171</v>
      </c>
      <c r="G8" s="10">
        <f t="shared" ref="G8:G46" si="2">D8-D7</f>
        <v>10.599999999999994</v>
      </c>
      <c r="H8" s="10">
        <f t="shared" ref="H8:H46" si="3">E8-E7</f>
        <v>5.5</v>
      </c>
      <c r="I8" s="16">
        <f t="shared" si="1"/>
        <v>58.603603603603602</v>
      </c>
      <c r="J8" s="102"/>
      <c r="K8" s="35"/>
      <c r="L8" s="35"/>
      <c r="M8" s="35"/>
      <c r="N8" s="35"/>
      <c r="O8" s="35"/>
      <c r="P8" s="35"/>
      <c r="Q8" s="35"/>
      <c r="R8" s="35"/>
      <c r="S8" s="102"/>
    </row>
    <row r="9" spans="1:27" ht="12.75" customHeight="1" x14ac:dyDescent="0.2">
      <c r="A9" s="13">
        <f t="shared" si="0"/>
        <v>-108.30000000000001</v>
      </c>
      <c r="B9" s="14" t="s">
        <v>6</v>
      </c>
      <c r="C9" s="15">
        <v>199.4</v>
      </c>
      <c r="D9" s="15">
        <v>229.3</v>
      </c>
      <c r="E9" s="15">
        <v>134.69999999999999</v>
      </c>
      <c r="F9" s="10">
        <f t="shared" ref="F9:F46" si="4">C9-C8</f>
        <v>6.0999999999999943</v>
      </c>
      <c r="G9" s="10">
        <f t="shared" si="2"/>
        <v>7.3000000000000114</v>
      </c>
      <c r="H9" s="10">
        <f t="shared" si="3"/>
        <v>4.5999999999999943</v>
      </c>
      <c r="I9" s="16">
        <f t="shared" si="1"/>
        <v>58.744003488879194</v>
      </c>
      <c r="J9" s="102"/>
      <c r="K9" s="35"/>
      <c r="L9" s="35"/>
      <c r="M9" s="35"/>
      <c r="N9" s="35"/>
      <c r="O9" s="35"/>
      <c r="P9" s="35"/>
      <c r="Q9" s="35"/>
      <c r="R9" s="35"/>
      <c r="S9" s="102"/>
    </row>
    <row r="10" spans="1:27" ht="12.75" customHeight="1" x14ac:dyDescent="0.2">
      <c r="A10" s="13">
        <f t="shared" si="0"/>
        <v>-100.10000000000002</v>
      </c>
      <c r="B10" s="14" t="s">
        <v>7</v>
      </c>
      <c r="C10" s="15">
        <v>206.5</v>
      </c>
      <c r="D10" s="15">
        <v>237.5</v>
      </c>
      <c r="E10" s="15">
        <v>139.19999999999999</v>
      </c>
      <c r="F10" s="10">
        <f t="shared" si="4"/>
        <v>7.0999999999999943</v>
      </c>
      <c r="G10" s="10">
        <f t="shared" si="2"/>
        <v>8.1999999999999886</v>
      </c>
      <c r="H10" s="10">
        <f t="shared" si="3"/>
        <v>4.5</v>
      </c>
      <c r="I10" s="16">
        <f t="shared" si="1"/>
        <v>58.610526315789471</v>
      </c>
      <c r="J10" s="102"/>
      <c r="K10" s="35"/>
      <c r="L10" s="35"/>
      <c r="M10" s="35"/>
      <c r="N10" s="35"/>
      <c r="O10" s="35"/>
      <c r="P10" s="35"/>
      <c r="Q10" s="35"/>
      <c r="R10" s="35"/>
      <c r="S10" s="102"/>
    </row>
    <row r="11" spans="1:27" ht="12.75" customHeight="1" x14ac:dyDescent="0.2">
      <c r="A11" s="13">
        <f t="shared" si="0"/>
        <v>-93.000000000000028</v>
      </c>
      <c r="B11" s="14" t="s">
        <v>8</v>
      </c>
      <c r="C11" s="15">
        <v>213.8</v>
      </c>
      <c r="D11" s="15">
        <v>244.6</v>
      </c>
      <c r="E11" s="15">
        <v>145.80000000000001</v>
      </c>
      <c r="F11" s="10">
        <f t="shared" si="4"/>
        <v>7.3000000000000114</v>
      </c>
      <c r="G11" s="10">
        <f t="shared" si="2"/>
        <v>7.0999999999999943</v>
      </c>
      <c r="H11" s="10">
        <f t="shared" si="3"/>
        <v>6.6000000000000227</v>
      </c>
      <c r="I11" s="16">
        <f t="shared" si="1"/>
        <v>59.607522485690936</v>
      </c>
      <c r="J11" s="102"/>
      <c r="K11" s="35"/>
      <c r="L11" s="35"/>
      <c r="M11" s="35"/>
      <c r="N11" s="35"/>
      <c r="O11" s="35"/>
      <c r="P11" s="35"/>
      <c r="Q11" s="35"/>
      <c r="R11" s="35"/>
      <c r="S11" s="102"/>
      <c r="V11" s="17"/>
      <c r="W11" s="17"/>
      <c r="X11" s="17"/>
      <c r="Y11" s="17"/>
      <c r="Z11" s="17"/>
      <c r="AA11" s="17"/>
    </row>
    <row r="12" spans="1:27" ht="12.75" customHeight="1" x14ac:dyDescent="0.2">
      <c r="A12" s="13">
        <f t="shared" si="0"/>
        <v>-85.200000000000017</v>
      </c>
      <c r="B12" s="14" t="s">
        <v>9</v>
      </c>
      <c r="C12" s="15">
        <v>220.6</v>
      </c>
      <c r="D12" s="15">
        <v>252.4</v>
      </c>
      <c r="E12" s="15">
        <v>150.69999999999999</v>
      </c>
      <c r="F12" s="10">
        <f t="shared" si="4"/>
        <v>6.7999999999999829</v>
      </c>
      <c r="G12" s="10">
        <f t="shared" si="2"/>
        <v>7.8000000000000114</v>
      </c>
      <c r="H12" s="10">
        <f t="shared" si="3"/>
        <v>4.8999999999999773</v>
      </c>
      <c r="I12" s="16">
        <f t="shared" si="1"/>
        <v>59.70681458003169</v>
      </c>
      <c r="J12" s="102"/>
      <c r="K12" s="35"/>
      <c r="L12" s="35"/>
      <c r="M12" s="35"/>
      <c r="N12" s="35"/>
      <c r="O12" s="35"/>
      <c r="P12" s="35"/>
      <c r="Q12" s="35"/>
      <c r="R12" s="35"/>
      <c r="S12" s="102"/>
    </row>
    <row r="13" spans="1:27" ht="12.75" customHeight="1" x14ac:dyDescent="0.2">
      <c r="A13" s="13">
        <f t="shared" si="0"/>
        <v>-79.900000000000034</v>
      </c>
      <c r="B13" s="14" t="s">
        <v>10</v>
      </c>
      <c r="C13" s="15">
        <v>226.2</v>
      </c>
      <c r="D13" s="15">
        <v>257.7</v>
      </c>
      <c r="E13" s="15">
        <v>155.9</v>
      </c>
      <c r="F13" s="10">
        <f t="shared" si="4"/>
        <v>5.5999999999999943</v>
      </c>
      <c r="G13" s="10">
        <f t="shared" si="2"/>
        <v>5.2999999999999829</v>
      </c>
      <c r="H13" s="10">
        <f t="shared" si="3"/>
        <v>5.2000000000000171</v>
      </c>
      <c r="I13" s="16">
        <f t="shared" si="1"/>
        <v>60.49670159099729</v>
      </c>
      <c r="J13" s="102"/>
      <c r="K13" s="35"/>
      <c r="L13" s="35"/>
      <c r="M13" s="35"/>
      <c r="N13" s="35"/>
      <c r="O13" s="35"/>
      <c r="P13" s="35"/>
      <c r="Q13" s="35"/>
      <c r="R13" s="35"/>
      <c r="S13" s="102"/>
    </row>
    <row r="14" spans="1:27" ht="12.75" customHeight="1" x14ac:dyDescent="0.2">
      <c r="A14" s="13">
        <f t="shared" si="0"/>
        <v>-73.200000000000045</v>
      </c>
      <c r="B14" s="14" t="s">
        <v>11</v>
      </c>
      <c r="C14" s="15">
        <v>231.9</v>
      </c>
      <c r="D14" s="15">
        <v>264.39999999999998</v>
      </c>
      <c r="E14" s="15">
        <v>160</v>
      </c>
      <c r="F14" s="10">
        <f t="shared" si="4"/>
        <v>5.7000000000000171</v>
      </c>
      <c r="G14" s="10">
        <f t="shared" si="2"/>
        <v>6.6999999999999886</v>
      </c>
      <c r="H14" s="10">
        <f t="shared" si="3"/>
        <v>4.0999999999999943</v>
      </c>
      <c r="I14" s="16">
        <f t="shared" si="1"/>
        <v>60.514372163388806</v>
      </c>
      <c r="J14" s="102"/>
      <c r="K14" s="35"/>
      <c r="L14" s="35"/>
      <c r="M14" s="35"/>
      <c r="N14" s="35"/>
      <c r="O14" s="35"/>
      <c r="P14" s="35"/>
      <c r="Q14" s="35"/>
      <c r="R14" s="35"/>
      <c r="S14" s="102"/>
    </row>
    <row r="15" spans="1:27" ht="12.75" customHeight="1" x14ac:dyDescent="0.2">
      <c r="A15" s="13">
        <f t="shared" si="0"/>
        <v>-61.5</v>
      </c>
      <c r="B15" s="14" t="s">
        <v>12</v>
      </c>
      <c r="C15" s="15">
        <v>241.8</v>
      </c>
      <c r="D15" s="15">
        <v>276.10000000000002</v>
      </c>
      <c r="E15" s="15">
        <v>166.3</v>
      </c>
      <c r="F15" s="10">
        <f t="shared" si="4"/>
        <v>9.9000000000000057</v>
      </c>
      <c r="G15" s="10">
        <f t="shared" si="2"/>
        <v>11.700000000000045</v>
      </c>
      <c r="H15" s="10">
        <f t="shared" si="3"/>
        <v>6.3000000000000114</v>
      </c>
      <c r="I15" s="16">
        <f t="shared" si="1"/>
        <v>60.231800072437522</v>
      </c>
      <c r="J15" s="102"/>
      <c r="K15" s="35"/>
      <c r="L15" s="35"/>
      <c r="M15" s="35"/>
      <c r="N15" s="35"/>
      <c r="O15" s="35"/>
      <c r="P15" s="35"/>
      <c r="Q15" s="35"/>
      <c r="R15" s="35"/>
      <c r="S15" s="102"/>
    </row>
    <row r="16" spans="1:27" ht="12.75" customHeight="1" x14ac:dyDescent="0.2">
      <c r="A16" s="13">
        <f t="shared" si="0"/>
        <v>-47.100000000000023</v>
      </c>
      <c r="B16" s="14" t="s">
        <v>13</v>
      </c>
      <c r="C16" s="15">
        <v>254.7</v>
      </c>
      <c r="D16" s="15">
        <v>290.5</v>
      </c>
      <c r="E16" s="15">
        <v>175</v>
      </c>
      <c r="F16" s="10">
        <f t="shared" si="4"/>
        <v>12.899999999999977</v>
      </c>
      <c r="G16" s="10">
        <f t="shared" si="2"/>
        <v>14.399999999999977</v>
      </c>
      <c r="H16" s="10">
        <f t="shared" si="3"/>
        <v>8.6999999999999886</v>
      </c>
      <c r="I16" s="16">
        <f t="shared" si="1"/>
        <v>60.24096385542169</v>
      </c>
      <c r="J16" s="102"/>
      <c r="K16" s="35"/>
      <c r="L16" s="35"/>
      <c r="M16" s="35"/>
      <c r="N16" s="35"/>
      <c r="O16" s="35"/>
      <c r="P16" s="35"/>
      <c r="Q16" s="35"/>
      <c r="R16" s="35"/>
      <c r="S16" s="102"/>
    </row>
    <row r="17" spans="1:26" ht="15.75" customHeight="1" x14ac:dyDescent="0.2">
      <c r="A17" s="13">
        <f t="shared" si="0"/>
        <v>-33.800000000000011</v>
      </c>
      <c r="B17" s="14" t="s">
        <v>14</v>
      </c>
      <c r="C17" s="15">
        <v>266.3</v>
      </c>
      <c r="D17" s="15">
        <v>303.8</v>
      </c>
      <c r="E17" s="15">
        <v>184.4</v>
      </c>
      <c r="F17" s="10">
        <f t="shared" si="4"/>
        <v>11.600000000000023</v>
      </c>
      <c r="G17" s="10">
        <f t="shared" si="2"/>
        <v>13.300000000000011</v>
      </c>
      <c r="H17" s="10">
        <f t="shared" si="3"/>
        <v>9.4000000000000057</v>
      </c>
      <c r="I17" s="16">
        <f t="shared" si="1"/>
        <v>60.69782751810402</v>
      </c>
      <c r="J17" s="102"/>
      <c r="K17" s="35"/>
      <c r="L17" s="35"/>
      <c r="M17" s="35"/>
      <c r="N17" s="35"/>
      <c r="O17" s="35"/>
      <c r="P17" s="35"/>
      <c r="Q17" s="35"/>
      <c r="R17" s="35"/>
      <c r="S17" s="102"/>
    </row>
    <row r="18" spans="1:26" ht="22.5" customHeight="1" x14ac:dyDescent="0.2">
      <c r="A18" s="13">
        <f t="shared" si="0"/>
        <v>-24.100000000000023</v>
      </c>
      <c r="B18" s="14" t="s">
        <v>15</v>
      </c>
      <c r="C18" s="15">
        <v>275.2</v>
      </c>
      <c r="D18" s="15">
        <v>313.5</v>
      </c>
      <c r="E18" s="15">
        <v>192.8</v>
      </c>
      <c r="F18" s="10">
        <f t="shared" si="4"/>
        <v>8.8999999999999773</v>
      </c>
      <c r="G18" s="10">
        <f t="shared" si="2"/>
        <v>9.6999999999999886</v>
      </c>
      <c r="H18" s="10">
        <f t="shared" si="3"/>
        <v>8.4000000000000057</v>
      </c>
      <c r="I18" s="16">
        <f t="shared" si="1"/>
        <v>61.499202551834131</v>
      </c>
    </row>
    <row r="19" spans="1:26" ht="22.5" customHeight="1" x14ac:dyDescent="0.2">
      <c r="A19" s="13">
        <f t="shared" si="0"/>
        <v>-17.700000000000045</v>
      </c>
      <c r="B19" s="14" t="s">
        <v>16</v>
      </c>
      <c r="C19" s="15">
        <v>281.10000000000002</v>
      </c>
      <c r="D19" s="15">
        <v>319.89999999999998</v>
      </c>
      <c r="E19" s="15">
        <v>197</v>
      </c>
      <c r="F19" s="10">
        <f t="shared" si="4"/>
        <v>5.9000000000000341</v>
      </c>
      <c r="G19" s="10">
        <f t="shared" si="2"/>
        <v>6.3999999999999773</v>
      </c>
      <c r="H19" s="10">
        <f t="shared" si="3"/>
        <v>4.1999999999999886</v>
      </c>
      <c r="I19" s="16">
        <f t="shared" si="1"/>
        <v>61.581744295092221</v>
      </c>
    </row>
    <row r="20" spans="1:26" ht="20.149999999999999" customHeight="1" x14ac:dyDescent="0.2">
      <c r="A20" s="13">
        <f t="shared" si="0"/>
        <v>-10.200000000000045</v>
      </c>
      <c r="B20" s="14" t="s">
        <v>17</v>
      </c>
      <c r="C20" s="15">
        <v>288.39999999999998</v>
      </c>
      <c r="D20" s="15">
        <v>327.39999999999998</v>
      </c>
      <c r="E20" s="15">
        <v>203</v>
      </c>
      <c r="F20" s="10">
        <f t="shared" si="4"/>
        <v>7.2999999999999545</v>
      </c>
      <c r="G20" s="10">
        <f t="shared" si="2"/>
        <v>7.5</v>
      </c>
      <c r="H20" s="10">
        <f t="shared" si="3"/>
        <v>6</v>
      </c>
      <c r="I20" s="16">
        <f t="shared" si="1"/>
        <v>62.00366524129506</v>
      </c>
      <c r="J20" s="193" t="s">
        <v>18</v>
      </c>
      <c r="K20" s="193"/>
      <c r="L20" s="193"/>
      <c r="M20" s="193"/>
      <c r="N20" s="193"/>
      <c r="O20" s="193"/>
      <c r="P20" s="193"/>
      <c r="Q20" s="193"/>
      <c r="R20" s="193"/>
      <c r="S20" s="193"/>
    </row>
    <row r="21" spans="1:26" ht="20.149999999999999" customHeight="1" x14ac:dyDescent="0.2">
      <c r="A21" s="13">
        <f t="shared" si="0"/>
        <v>-7.6000000000000227</v>
      </c>
      <c r="B21" s="14" t="s">
        <v>19</v>
      </c>
      <c r="C21" s="15">
        <v>291.3</v>
      </c>
      <c r="D21" s="15">
        <v>330</v>
      </c>
      <c r="E21" s="15">
        <v>206.2</v>
      </c>
      <c r="F21" s="10">
        <f t="shared" si="4"/>
        <v>2.9000000000000341</v>
      </c>
      <c r="G21" s="10">
        <f t="shared" si="2"/>
        <v>2.6000000000000227</v>
      </c>
      <c r="H21" s="10">
        <f t="shared" si="3"/>
        <v>3.1999999999999886</v>
      </c>
      <c r="I21" s="16">
        <f t="shared" si="1"/>
        <v>62.484848484848477</v>
      </c>
      <c r="J21" s="195" t="s">
        <v>20</v>
      </c>
      <c r="K21" s="195"/>
      <c r="L21" s="195"/>
      <c r="M21" s="195"/>
      <c r="N21" s="195"/>
      <c r="O21" s="195"/>
      <c r="P21" s="195"/>
      <c r="Q21" s="195"/>
      <c r="R21" s="195"/>
      <c r="S21" s="195"/>
    </row>
    <row r="22" spans="1:26" ht="20.149999999999999" customHeight="1" x14ac:dyDescent="0.2">
      <c r="A22" s="13">
        <f t="shared" si="0"/>
        <v>-3.6000000000000227</v>
      </c>
      <c r="B22" s="14" t="s">
        <v>21</v>
      </c>
      <c r="C22" s="15">
        <v>295.60000000000002</v>
      </c>
      <c r="D22" s="15">
        <v>334</v>
      </c>
      <c r="E22" s="15">
        <v>209.6</v>
      </c>
      <c r="F22" s="10">
        <f t="shared" si="4"/>
        <v>4.3000000000000114</v>
      </c>
      <c r="G22" s="10">
        <f t="shared" si="2"/>
        <v>4</v>
      </c>
      <c r="H22" s="10">
        <f t="shared" si="3"/>
        <v>3.4000000000000057</v>
      </c>
      <c r="I22" s="16">
        <f t="shared" si="1"/>
        <v>62.754491017964064</v>
      </c>
      <c r="J22" s="195"/>
      <c r="K22" s="195"/>
      <c r="L22" s="195"/>
      <c r="M22" s="195"/>
      <c r="N22" s="195"/>
      <c r="O22" s="195"/>
      <c r="P22" s="195"/>
      <c r="Q22" s="195"/>
      <c r="R22" s="195"/>
      <c r="S22" s="195"/>
    </row>
    <row r="23" spans="1:26" ht="20.149999999999999" customHeight="1" x14ac:dyDescent="0.2">
      <c r="A23" s="13">
        <f t="shared" si="0"/>
        <v>-0.60000000000002274</v>
      </c>
      <c r="B23" s="14" t="s">
        <v>22</v>
      </c>
      <c r="C23" s="15">
        <v>298.89999999999998</v>
      </c>
      <c r="D23" s="15">
        <v>337</v>
      </c>
      <c r="E23" s="15">
        <v>212.7</v>
      </c>
      <c r="F23" s="10">
        <f t="shared" si="4"/>
        <v>3.2999999999999545</v>
      </c>
      <c r="G23" s="10">
        <f t="shared" si="2"/>
        <v>3</v>
      </c>
      <c r="H23" s="10">
        <f t="shared" si="3"/>
        <v>3.0999999999999943</v>
      </c>
      <c r="I23" s="16">
        <f t="shared" si="1"/>
        <v>63.115727002967361</v>
      </c>
      <c r="J23" s="195"/>
      <c r="K23" s="195"/>
      <c r="L23" s="195"/>
      <c r="M23" s="195"/>
      <c r="N23" s="195"/>
      <c r="O23" s="195"/>
      <c r="P23" s="195"/>
      <c r="Q23" s="195"/>
      <c r="R23" s="195"/>
      <c r="S23" s="195"/>
      <c r="T23" s="18"/>
      <c r="U23" s="18"/>
      <c r="V23" s="18"/>
      <c r="W23" s="18"/>
    </row>
    <row r="24" spans="1:26" ht="22.5" customHeight="1" x14ac:dyDescent="0.2">
      <c r="A24" s="13">
        <f t="shared" si="0"/>
        <v>-1.2000000000000455</v>
      </c>
      <c r="B24" s="14" t="s">
        <v>23</v>
      </c>
      <c r="C24" s="15">
        <v>299.10000000000002</v>
      </c>
      <c r="D24" s="15">
        <v>336.4</v>
      </c>
      <c r="E24" s="15">
        <v>214.9</v>
      </c>
      <c r="F24" s="10">
        <f t="shared" si="4"/>
        <v>0.20000000000004547</v>
      </c>
      <c r="G24" s="10">
        <f t="shared" si="2"/>
        <v>-0.60000000000002274</v>
      </c>
      <c r="H24" s="10">
        <f t="shared" si="3"/>
        <v>2.2000000000000171</v>
      </c>
      <c r="I24" s="16">
        <f t="shared" si="1"/>
        <v>63.882282996432828</v>
      </c>
      <c r="J24" s="196"/>
      <c r="K24" s="197"/>
      <c r="L24" s="197"/>
      <c r="M24" s="197"/>
      <c r="N24" s="197"/>
      <c r="O24" s="197"/>
      <c r="P24" s="197"/>
      <c r="Q24" s="197"/>
      <c r="R24" s="197"/>
      <c r="S24" s="65"/>
      <c r="T24" s="18"/>
      <c r="U24" s="18"/>
      <c r="V24" s="18"/>
      <c r="W24" s="18"/>
    </row>
    <row r="25" spans="1:26" ht="22.5" customHeight="1" x14ac:dyDescent="0.2">
      <c r="A25" s="13">
        <f t="shared" si="0"/>
        <v>-0.90000000000003411</v>
      </c>
      <c r="B25" s="14" t="s">
        <v>24</v>
      </c>
      <c r="C25" s="15">
        <v>300.60000000000002</v>
      </c>
      <c r="D25" s="15">
        <v>336.7</v>
      </c>
      <c r="E25" s="15">
        <v>217.5</v>
      </c>
      <c r="F25" s="10">
        <f t="shared" si="4"/>
        <v>1.5</v>
      </c>
      <c r="G25" s="10">
        <f t="shared" si="2"/>
        <v>0.30000000000001137</v>
      </c>
      <c r="H25" s="10">
        <f t="shared" si="3"/>
        <v>2.5999999999999943</v>
      </c>
      <c r="I25" s="16">
        <f t="shared" si="1"/>
        <v>64.597564597564599</v>
      </c>
      <c r="R25" s="18"/>
      <c r="S25" s="18"/>
      <c r="T25" s="18"/>
      <c r="U25" s="18"/>
      <c r="V25" s="18"/>
      <c r="W25" s="18"/>
    </row>
    <row r="26" spans="1:26" ht="22.5" customHeight="1" x14ac:dyDescent="0.2">
      <c r="A26" s="13">
        <f t="shared" si="0"/>
        <v>-0.80000000000001137</v>
      </c>
      <c r="B26" s="14" t="s">
        <v>25</v>
      </c>
      <c r="C26" s="15">
        <v>302.2</v>
      </c>
      <c r="D26" s="15">
        <v>336.8</v>
      </c>
      <c r="E26" s="15">
        <v>220.6</v>
      </c>
      <c r="F26" s="10">
        <f t="shared" si="4"/>
        <v>1.5999999999999659</v>
      </c>
      <c r="G26" s="10">
        <f t="shared" si="2"/>
        <v>0.10000000000002274</v>
      </c>
      <c r="H26" s="10">
        <f t="shared" si="3"/>
        <v>3.0999999999999943</v>
      </c>
      <c r="I26" s="16">
        <f t="shared" si="1"/>
        <v>65.498812351543933</v>
      </c>
      <c r="K26" s="18"/>
      <c r="L26" s="18"/>
      <c r="M26" s="18"/>
      <c r="N26" s="18"/>
      <c r="O26" s="18"/>
      <c r="P26" s="18"/>
      <c r="R26" s="18"/>
      <c r="T26" s="18"/>
      <c r="U26" s="18"/>
      <c r="V26" s="18"/>
      <c r="W26" s="18"/>
    </row>
    <row r="27" spans="1:26" ht="12.75" customHeight="1" x14ac:dyDescent="0.2">
      <c r="A27" s="13">
        <f t="shared" si="0"/>
        <v>3.0999999999999659</v>
      </c>
      <c r="B27" s="14" t="s">
        <v>26</v>
      </c>
      <c r="C27" s="15">
        <v>305.8</v>
      </c>
      <c r="D27" s="15">
        <v>340.7</v>
      </c>
      <c r="E27" s="15">
        <v>222.4</v>
      </c>
      <c r="F27" s="10">
        <f t="shared" si="4"/>
        <v>3.6000000000000227</v>
      </c>
      <c r="G27" s="10">
        <f t="shared" si="2"/>
        <v>3.8999999999999773</v>
      </c>
      <c r="H27" s="10">
        <f t="shared" si="3"/>
        <v>1.8000000000000114</v>
      </c>
      <c r="I27" s="16">
        <f t="shared" si="1"/>
        <v>65.277370120340478</v>
      </c>
    </row>
    <row r="28" spans="1:26" ht="12.75" customHeight="1" x14ac:dyDescent="0.2">
      <c r="A28" s="13">
        <f t="shared" si="0"/>
        <v>-1.4000000000000341</v>
      </c>
      <c r="B28" s="14" t="s">
        <v>27</v>
      </c>
      <c r="C28" s="15">
        <v>302.60000000000002</v>
      </c>
      <c r="D28" s="15">
        <v>336.2</v>
      </c>
      <c r="E28" s="15">
        <v>223.6</v>
      </c>
      <c r="F28" s="10">
        <f t="shared" si="4"/>
        <v>-3.1999999999999886</v>
      </c>
      <c r="G28" s="10">
        <f t="shared" si="2"/>
        <v>-4.5</v>
      </c>
      <c r="H28" s="10">
        <f t="shared" si="3"/>
        <v>1.1999999999999886</v>
      </c>
      <c r="I28" s="16">
        <f t="shared" si="1"/>
        <v>66.508030933967873</v>
      </c>
    </row>
    <row r="29" spans="1:26" ht="12.75" customHeight="1" x14ac:dyDescent="0.2">
      <c r="A29" s="13">
        <f t="shared" si="0"/>
        <v>-2.1000000000000227</v>
      </c>
      <c r="B29" s="14" t="s">
        <v>28</v>
      </c>
      <c r="C29" s="15">
        <v>302.10000000000002</v>
      </c>
      <c r="D29" s="15">
        <v>335.5</v>
      </c>
      <c r="E29" s="15">
        <v>224.2</v>
      </c>
      <c r="F29" s="10">
        <f t="shared" si="4"/>
        <v>-0.5</v>
      </c>
      <c r="G29" s="10">
        <f t="shared" si="2"/>
        <v>-0.69999999999998863</v>
      </c>
      <c r="H29" s="10">
        <f t="shared" si="3"/>
        <v>0.59999999999999432</v>
      </c>
      <c r="I29" s="16">
        <f t="shared" si="1"/>
        <v>66.825633383010427</v>
      </c>
    </row>
    <row r="30" spans="1:26" ht="12.75" customHeight="1" x14ac:dyDescent="0.2">
      <c r="A30" s="13">
        <f t="shared" si="0"/>
        <v>-3.7000000000000455</v>
      </c>
      <c r="B30" s="14" t="s">
        <v>29</v>
      </c>
      <c r="C30" s="15">
        <v>301.60000000000002</v>
      </c>
      <c r="D30" s="15">
        <v>333.9</v>
      </c>
      <c r="E30" s="15">
        <v>225.6</v>
      </c>
      <c r="F30" s="10">
        <f t="shared" si="4"/>
        <v>-0.5</v>
      </c>
      <c r="G30" s="10">
        <f t="shared" si="2"/>
        <v>-1.6000000000000227</v>
      </c>
      <c r="H30" s="10">
        <f t="shared" si="3"/>
        <v>1.4000000000000057</v>
      </c>
      <c r="I30" s="16">
        <f t="shared" si="1"/>
        <v>67.565139263252476</v>
      </c>
    </row>
    <row r="31" spans="1:26" ht="12.75" customHeight="1" x14ac:dyDescent="0.2">
      <c r="A31" s="13">
        <f t="shared" si="0"/>
        <v>0.19999999999998863</v>
      </c>
      <c r="B31" s="14" t="s">
        <v>30</v>
      </c>
      <c r="C31" s="15">
        <v>302</v>
      </c>
      <c r="D31" s="15">
        <v>337.8</v>
      </c>
      <c r="E31" s="15">
        <v>222.5</v>
      </c>
      <c r="F31" s="10">
        <f t="shared" si="4"/>
        <v>0.39999999999997726</v>
      </c>
      <c r="G31" s="10">
        <f t="shared" si="2"/>
        <v>3.9000000000000341</v>
      </c>
      <c r="H31" s="10">
        <f t="shared" si="3"/>
        <v>-3.0999999999999943</v>
      </c>
      <c r="I31" s="16">
        <f t="shared" si="1"/>
        <v>65.867377146240386</v>
      </c>
      <c r="U31" s="191" t="s">
        <v>31</v>
      </c>
      <c r="V31" s="191"/>
      <c r="W31" s="191"/>
      <c r="X31" s="191"/>
      <c r="Y31" s="191"/>
      <c r="Z31" s="191"/>
    </row>
    <row r="32" spans="1:26" ht="12.75" customHeight="1" x14ac:dyDescent="0.2">
      <c r="A32" s="13">
        <f t="shared" si="0"/>
        <v>9.9999999999965894E-2</v>
      </c>
      <c r="B32" s="14" t="s">
        <v>32</v>
      </c>
      <c r="C32" s="15">
        <v>301.8</v>
      </c>
      <c r="D32" s="15">
        <v>337.7</v>
      </c>
      <c r="E32" s="15">
        <v>222.6</v>
      </c>
      <c r="F32" s="10">
        <f t="shared" si="4"/>
        <v>-0.19999999999998863</v>
      </c>
      <c r="G32" s="10">
        <f t="shared" si="2"/>
        <v>-0.10000000000002274</v>
      </c>
      <c r="H32" s="10">
        <f t="shared" si="3"/>
        <v>9.9999999999994316E-2</v>
      </c>
      <c r="I32" s="16">
        <f t="shared" si="1"/>
        <v>65.916493929523241</v>
      </c>
    </row>
    <row r="33" spans="1:17" ht="12.75" customHeight="1" x14ac:dyDescent="0.2">
      <c r="A33" s="13">
        <f t="shared" si="0"/>
        <v>-0.90000000000003411</v>
      </c>
      <c r="B33" s="14" t="s">
        <v>33</v>
      </c>
      <c r="C33" s="15">
        <v>301.10000000000002</v>
      </c>
      <c r="D33" s="15">
        <v>336.7</v>
      </c>
      <c r="E33" s="15">
        <v>225.2</v>
      </c>
      <c r="F33" s="10">
        <f t="shared" si="4"/>
        <v>-0.69999999999998863</v>
      </c>
      <c r="G33" s="10">
        <f t="shared" si="2"/>
        <v>-1</v>
      </c>
      <c r="H33" s="10">
        <f t="shared" si="3"/>
        <v>2.5999999999999943</v>
      </c>
      <c r="I33" s="16">
        <f t="shared" si="1"/>
        <v>66.884466884466889</v>
      </c>
      <c r="L33" s="190"/>
      <c r="M33" s="190"/>
      <c r="N33" s="190"/>
      <c r="O33" s="190"/>
      <c r="P33" s="190"/>
      <c r="Q33" s="190"/>
    </row>
    <row r="34" spans="1:17" ht="12.75" customHeight="1" x14ac:dyDescent="0.2">
      <c r="A34" s="13">
        <f t="shared" si="0"/>
        <v>-3.9000000000000341</v>
      </c>
      <c r="B34" s="14" t="s">
        <v>34</v>
      </c>
      <c r="C34" s="15">
        <v>299.10000000000002</v>
      </c>
      <c r="D34" s="15">
        <v>333.7</v>
      </c>
      <c r="E34" s="15">
        <v>226.1</v>
      </c>
      <c r="F34" s="10">
        <f t="shared" si="4"/>
        <v>-2</v>
      </c>
      <c r="G34" s="10">
        <f t="shared" si="2"/>
        <v>-3</v>
      </c>
      <c r="H34" s="10">
        <f t="shared" si="3"/>
        <v>0.90000000000000568</v>
      </c>
      <c r="I34" s="16">
        <f t="shared" si="1"/>
        <v>67.755468984117471</v>
      </c>
    </row>
    <row r="35" spans="1:17" ht="12.75" customHeight="1" x14ac:dyDescent="0.2">
      <c r="A35" s="13">
        <f t="shared" si="0"/>
        <v>-10.800000000000011</v>
      </c>
      <c r="B35" s="14" t="s">
        <v>35</v>
      </c>
      <c r="C35" s="15">
        <v>294.5</v>
      </c>
      <c r="D35" s="15">
        <v>326.8</v>
      </c>
      <c r="E35" s="15">
        <v>228</v>
      </c>
      <c r="F35" s="10">
        <f t="shared" si="4"/>
        <v>-4.6000000000000227</v>
      </c>
      <c r="G35" s="10">
        <f t="shared" si="2"/>
        <v>-6.8999999999999773</v>
      </c>
      <c r="H35" s="10">
        <f t="shared" si="3"/>
        <v>1.9000000000000057</v>
      </c>
      <c r="I35" s="16">
        <f t="shared" si="1"/>
        <v>69.767441860465112</v>
      </c>
    </row>
    <row r="36" spans="1:17" ht="12.75" customHeight="1" x14ac:dyDescent="0.2">
      <c r="A36" s="13">
        <f t="shared" si="0"/>
        <v>-9.3000000000000114</v>
      </c>
      <c r="B36" s="14" t="s">
        <v>36</v>
      </c>
      <c r="C36" s="15">
        <v>296.2</v>
      </c>
      <c r="D36" s="15">
        <v>328.3</v>
      </c>
      <c r="E36" s="15">
        <v>227.6</v>
      </c>
      <c r="F36" s="10">
        <f t="shared" si="4"/>
        <v>1.6999999999999886</v>
      </c>
      <c r="G36" s="10">
        <f t="shared" si="2"/>
        <v>1.5</v>
      </c>
      <c r="H36" s="10">
        <f t="shared" si="3"/>
        <v>-0.40000000000000568</v>
      </c>
      <c r="I36" s="16">
        <f t="shared" si="1"/>
        <v>69.326835211696618</v>
      </c>
    </row>
    <row r="37" spans="1:17" ht="12.75" customHeight="1" x14ac:dyDescent="0.2">
      <c r="A37" s="13">
        <f t="shared" si="0"/>
        <v>-9.3000000000000114</v>
      </c>
      <c r="B37" s="14" t="s">
        <v>37</v>
      </c>
      <c r="C37" s="15">
        <v>296.8</v>
      </c>
      <c r="D37" s="15">
        <v>328.3</v>
      </c>
      <c r="E37" s="15">
        <v>231.9</v>
      </c>
      <c r="F37" s="10">
        <f t="shared" si="4"/>
        <v>0.60000000000002274</v>
      </c>
      <c r="G37" s="10">
        <f t="shared" si="2"/>
        <v>0</v>
      </c>
      <c r="H37" s="10">
        <f t="shared" si="3"/>
        <v>4.3000000000000114</v>
      </c>
      <c r="I37" s="16">
        <f t="shared" si="1"/>
        <v>70.636612854096853</v>
      </c>
    </row>
    <row r="38" spans="1:17" ht="12.75" customHeight="1" x14ac:dyDescent="0.2">
      <c r="A38" s="13">
        <f t="shared" si="0"/>
        <v>-8.6000000000000227</v>
      </c>
      <c r="B38" s="14" t="s">
        <v>38</v>
      </c>
      <c r="C38" s="15">
        <v>297.7</v>
      </c>
      <c r="D38" s="15">
        <v>329</v>
      </c>
      <c r="E38" s="15">
        <v>233.1</v>
      </c>
      <c r="F38" s="10">
        <f t="shared" si="4"/>
        <v>0.89999999999997726</v>
      </c>
      <c r="G38" s="10">
        <f t="shared" si="2"/>
        <v>0.69999999999998863</v>
      </c>
      <c r="H38" s="10">
        <f t="shared" si="3"/>
        <v>1.1999999999999886</v>
      </c>
      <c r="I38" s="16">
        <f t="shared" si="1"/>
        <v>70.851063829787236</v>
      </c>
    </row>
    <row r="39" spans="1:17" ht="12.75" customHeight="1" x14ac:dyDescent="0.2">
      <c r="A39" s="13">
        <f t="shared" si="0"/>
        <v>-11.600000000000023</v>
      </c>
      <c r="B39" s="14" t="s">
        <v>39</v>
      </c>
      <c r="C39" s="11">
        <v>295.7</v>
      </c>
      <c r="D39" s="11">
        <v>326</v>
      </c>
      <c r="E39" s="11">
        <v>232.6</v>
      </c>
      <c r="F39" s="10">
        <f t="shared" si="4"/>
        <v>-2</v>
      </c>
      <c r="G39" s="10">
        <f t="shared" si="2"/>
        <v>-3</v>
      </c>
      <c r="H39" s="10">
        <f t="shared" si="3"/>
        <v>-0.5</v>
      </c>
      <c r="I39" s="16">
        <f t="shared" si="1"/>
        <v>71.349693251533736</v>
      </c>
    </row>
    <row r="40" spans="1:17" ht="12.75" customHeight="1" x14ac:dyDescent="0.2">
      <c r="A40" s="13">
        <f t="shared" si="0"/>
        <v>-8</v>
      </c>
      <c r="B40" s="14" t="s">
        <v>40</v>
      </c>
      <c r="C40" s="11">
        <v>299.60000000000002</v>
      </c>
      <c r="D40" s="11">
        <v>329.6</v>
      </c>
      <c r="E40" s="11">
        <v>238</v>
      </c>
      <c r="F40" s="10">
        <f t="shared" si="4"/>
        <v>3.9000000000000341</v>
      </c>
      <c r="G40" s="10">
        <f t="shared" si="2"/>
        <v>3.6000000000000227</v>
      </c>
      <c r="H40" s="10">
        <f t="shared" si="3"/>
        <v>5.4000000000000057</v>
      </c>
      <c r="I40" s="16">
        <f t="shared" si="1"/>
        <v>72.208737864077662</v>
      </c>
    </row>
    <row r="41" spans="1:17" ht="12.75" customHeight="1" x14ac:dyDescent="0.2">
      <c r="A41" s="13">
        <f t="shared" si="0"/>
        <v>-2.5</v>
      </c>
      <c r="B41" s="14" t="s">
        <v>41</v>
      </c>
      <c r="C41" s="11">
        <v>304</v>
      </c>
      <c r="D41" s="8">
        <v>335.1</v>
      </c>
      <c r="E41" s="11">
        <v>242</v>
      </c>
      <c r="F41" s="10">
        <f t="shared" si="4"/>
        <v>4.3999999999999773</v>
      </c>
      <c r="G41" s="10">
        <f t="shared" si="2"/>
        <v>5.5</v>
      </c>
      <c r="H41" s="10">
        <f t="shared" si="3"/>
        <v>4</v>
      </c>
      <c r="I41" s="16">
        <f t="shared" ref="I41:I46" si="5">E41/D41*100</f>
        <v>72.217248582512681</v>
      </c>
    </row>
    <row r="42" spans="1:17" ht="12.75" customHeight="1" x14ac:dyDescent="0.2">
      <c r="A42" s="13">
        <f t="shared" si="0"/>
        <v>-2.4000000000000341</v>
      </c>
      <c r="B42" s="14" t="s">
        <v>42</v>
      </c>
      <c r="C42" s="11">
        <v>304</v>
      </c>
      <c r="D42" s="11">
        <v>335.2</v>
      </c>
      <c r="E42" s="11">
        <v>244.6</v>
      </c>
      <c r="F42" s="10">
        <f t="shared" si="4"/>
        <v>0</v>
      </c>
      <c r="G42" s="10">
        <f t="shared" si="2"/>
        <v>9.9999999999965894E-2</v>
      </c>
      <c r="H42" s="10">
        <f t="shared" si="3"/>
        <v>2.5999999999999943</v>
      </c>
      <c r="I42" s="16">
        <f t="shared" si="5"/>
        <v>72.971360381861572</v>
      </c>
    </row>
    <row r="43" spans="1:17" ht="12.75" customHeight="1" x14ac:dyDescent="0.2">
      <c r="A43" s="13">
        <f t="shared" si="0"/>
        <v>-2.1000000000000227</v>
      </c>
      <c r="B43" s="14" t="s">
        <v>43</v>
      </c>
      <c r="C43" s="11">
        <v>304.3</v>
      </c>
      <c r="D43" s="11">
        <v>335.5</v>
      </c>
      <c r="E43" s="11">
        <v>246.1</v>
      </c>
      <c r="F43" s="10">
        <f t="shared" si="4"/>
        <v>0.30000000000001137</v>
      </c>
      <c r="G43" s="10">
        <f t="shared" si="2"/>
        <v>0.30000000000001137</v>
      </c>
      <c r="H43" s="10">
        <f t="shared" si="3"/>
        <v>1.5</v>
      </c>
      <c r="I43" s="16">
        <f t="shared" si="5"/>
        <v>73.353204172876303</v>
      </c>
    </row>
    <row r="44" spans="1:17" ht="12.75" customHeight="1" x14ac:dyDescent="0.2">
      <c r="A44" s="13">
        <f t="shared" si="0"/>
        <v>0</v>
      </c>
      <c r="B44" s="14" t="s">
        <v>44</v>
      </c>
      <c r="C44" s="11">
        <v>306.2</v>
      </c>
      <c r="D44" s="11">
        <v>337.6</v>
      </c>
      <c r="E44" s="11">
        <v>247.5</v>
      </c>
      <c r="F44" s="10">
        <f t="shared" si="4"/>
        <v>1.8999999999999773</v>
      </c>
      <c r="G44" s="10">
        <f t="shared" si="2"/>
        <v>2.1000000000000227</v>
      </c>
      <c r="H44" s="10">
        <f t="shared" si="3"/>
        <v>1.4000000000000057</v>
      </c>
      <c r="I44" s="16">
        <f t="shared" si="5"/>
        <v>73.311611374407576</v>
      </c>
    </row>
    <row r="45" spans="1:17" ht="12.75" customHeight="1" x14ac:dyDescent="0.2">
      <c r="A45" s="13">
        <f>D45-$D$44</f>
        <v>0.39999999999997726</v>
      </c>
      <c r="B45" s="8">
        <v>2019</v>
      </c>
      <c r="C45" s="11">
        <v>307.7</v>
      </c>
      <c r="D45" s="11">
        <v>338</v>
      </c>
      <c r="E45" s="11">
        <v>251</v>
      </c>
      <c r="F45" s="10">
        <f t="shared" si="4"/>
        <v>1.5</v>
      </c>
      <c r="G45" s="10">
        <f t="shared" si="2"/>
        <v>0.39999999999997726</v>
      </c>
      <c r="H45" s="10">
        <f t="shared" si="3"/>
        <v>3.5</v>
      </c>
      <c r="I45" s="16">
        <f t="shared" si="5"/>
        <v>74.260355029585796</v>
      </c>
    </row>
    <row r="46" spans="1:17" ht="12.75" customHeight="1" x14ac:dyDescent="0.2">
      <c r="A46" s="13">
        <f t="shared" si="0"/>
        <v>1.1999999999999886</v>
      </c>
      <c r="B46" s="8">
        <v>2020</v>
      </c>
      <c r="C46" s="11">
        <v>307.7</v>
      </c>
      <c r="D46" s="11">
        <v>338.8</v>
      </c>
      <c r="E46" s="11">
        <v>251.8</v>
      </c>
      <c r="F46" s="10">
        <f t="shared" si="4"/>
        <v>0</v>
      </c>
      <c r="G46" s="10">
        <f t="shared" si="2"/>
        <v>0.80000000000001137</v>
      </c>
      <c r="H46" s="10">
        <f t="shared" si="3"/>
        <v>0.80000000000001137</v>
      </c>
      <c r="I46" s="16">
        <f t="shared" si="5"/>
        <v>74.321133412042499</v>
      </c>
    </row>
    <row r="47" spans="1:17" ht="12.75" customHeight="1" x14ac:dyDescent="0.2">
      <c r="A47" s="13">
        <f t="shared" si="0"/>
        <v>-0.40000000000003411</v>
      </c>
      <c r="B47" s="8">
        <v>2021</v>
      </c>
      <c r="C47" s="11">
        <v>307.39999999999998</v>
      </c>
      <c r="D47" s="11">
        <v>337.2</v>
      </c>
      <c r="E47" s="11">
        <v>253.6</v>
      </c>
      <c r="F47" s="10">
        <f t="shared" ref="F47" si="6">C47-C46</f>
        <v>-0.30000000000001137</v>
      </c>
      <c r="G47" s="10">
        <f t="shared" ref="G47" si="7">D47-D46</f>
        <v>-1.6000000000000227</v>
      </c>
      <c r="H47" s="10">
        <f t="shared" ref="H47" si="8">E47-E46</f>
        <v>1.7999999999999829</v>
      </c>
      <c r="I47" s="16">
        <f>E47/D47*100</f>
        <v>75.207591933570583</v>
      </c>
    </row>
    <row r="48" spans="1:17" ht="12.75" customHeight="1" x14ac:dyDescent="0.2">
      <c r="A48" s="13">
        <f t="shared" si="0"/>
        <v>4.3999999999999773</v>
      </c>
      <c r="B48" s="8">
        <v>2022</v>
      </c>
      <c r="C48" s="11">
        <v>311.8</v>
      </c>
      <c r="D48" s="11">
        <v>342</v>
      </c>
      <c r="E48" s="11">
        <v>258.89999999999998</v>
      </c>
      <c r="F48" s="10">
        <f t="shared" ref="F48:H48" si="9">C48-C47</f>
        <v>4.4000000000000341</v>
      </c>
      <c r="G48" s="10">
        <f t="shared" si="9"/>
        <v>4.8000000000000114</v>
      </c>
      <c r="H48" s="10">
        <f t="shared" si="9"/>
        <v>5.2999999999999829</v>
      </c>
      <c r="I48" s="16">
        <f>E48/D48*100</f>
        <v>75.701754385964904</v>
      </c>
    </row>
    <row r="49" spans="1:18" ht="12.75" customHeight="1" x14ac:dyDescent="0.2">
      <c r="A49" s="13">
        <f t="shared" ref="A49" si="10">D49-$D$44</f>
        <v>13.299999999999955</v>
      </c>
      <c r="B49" s="8">
        <v>2023</v>
      </c>
      <c r="C49" s="11">
        <v>318.3</v>
      </c>
      <c r="D49" s="11">
        <v>350.9</v>
      </c>
      <c r="E49" s="11">
        <v>262.60000000000002</v>
      </c>
      <c r="F49" s="10">
        <f t="shared" ref="F49:H50" si="11">C49-C47</f>
        <v>10.900000000000034</v>
      </c>
      <c r="G49" s="10">
        <f t="shared" si="11"/>
        <v>13.699999999999989</v>
      </c>
      <c r="H49" s="10">
        <f t="shared" si="11"/>
        <v>9.0000000000000284</v>
      </c>
      <c r="I49" s="16">
        <f>E49/D49*100</f>
        <v>74.836135651182687</v>
      </c>
    </row>
    <row r="50" spans="1:18" ht="12.75" customHeight="1" x14ac:dyDescent="0.2">
      <c r="A50" s="13">
        <f t="shared" si="0"/>
        <v>25.5</v>
      </c>
      <c r="B50" s="8">
        <v>2024</v>
      </c>
      <c r="C50" s="11">
        <v>330.4</v>
      </c>
      <c r="D50" s="11">
        <v>363.1</v>
      </c>
      <c r="E50" s="11">
        <v>275.3</v>
      </c>
      <c r="F50" s="10">
        <f t="shared" si="11"/>
        <v>18.599999999999966</v>
      </c>
      <c r="G50" s="10">
        <f t="shared" si="11"/>
        <v>21.100000000000023</v>
      </c>
      <c r="H50" s="10">
        <f t="shared" si="11"/>
        <v>16.400000000000034</v>
      </c>
      <c r="I50" s="16">
        <f>E50/D50*100</f>
        <v>75.819333516937476</v>
      </c>
    </row>
    <row r="51" spans="1:18" ht="12.75" customHeight="1" x14ac:dyDescent="0.2">
      <c r="C51" s="11"/>
      <c r="D51" s="11"/>
      <c r="E51" s="11"/>
      <c r="F51" s="10"/>
      <c r="I51" s="16"/>
    </row>
    <row r="52" spans="1:18" ht="12.75" customHeight="1" x14ac:dyDescent="0.2">
      <c r="E52" s="8" t="s">
        <v>45</v>
      </c>
      <c r="F52" s="8" t="s">
        <v>46</v>
      </c>
    </row>
    <row r="53" spans="1:18" ht="12.75" customHeight="1" x14ac:dyDescent="0.2">
      <c r="D53" s="8" t="s">
        <v>47</v>
      </c>
      <c r="E53" s="11">
        <v>1000</v>
      </c>
      <c r="F53" s="11">
        <v>100</v>
      </c>
    </row>
    <row r="54" spans="1:18" ht="12.75" customHeight="1" x14ac:dyDescent="0.2">
      <c r="D54" s="8" t="s">
        <v>48</v>
      </c>
      <c r="E54" s="11">
        <v>600</v>
      </c>
      <c r="F54" s="11">
        <f>E54-F55</f>
        <v>540</v>
      </c>
      <c r="G54" s="10">
        <f>F54/E53*100</f>
        <v>54</v>
      </c>
      <c r="K54" s="8">
        <f>E54*0.1</f>
        <v>60</v>
      </c>
      <c r="R54" s="8">
        <f>M54*0.1</f>
        <v>0</v>
      </c>
    </row>
    <row r="55" spans="1:18" ht="12.75" customHeight="1" x14ac:dyDescent="0.2">
      <c r="D55" s="8" t="s">
        <v>49</v>
      </c>
      <c r="E55" s="11">
        <v>100</v>
      </c>
      <c r="F55" s="11">
        <f>E54*0.1</f>
        <v>60</v>
      </c>
      <c r="G55" s="10">
        <f>F55/E53*100</f>
        <v>6</v>
      </c>
    </row>
    <row r="56" spans="1:18" ht="12.75" customHeight="1" x14ac:dyDescent="0.2">
      <c r="E56" s="11"/>
    </row>
    <row r="57" spans="1:18" ht="12.75" customHeight="1" x14ac:dyDescent="0.2">
      <c r="D57" s="8" t="s">
        <v>50</v>
      </c>
      <c r="E57" s="11">
        <v>400</v>
      </c>
      <c r="G57" s="10">
        <f>E57/E53*100</f>
        <v>40</v>
      </c>
    </row>
    <row r="58" spans="1:18" ht="12.75" customHeight="1" x14ac:dyDescent="0.2">
      <c r="E58" s="11"/>
      <c r="G58" s="10">
        <f>G54+G55+G57</f>
        <v>100</v>
      </c>
    </row>
  </sheetData>
  <mergeCells count="7">
    <mergeCell ref="L33:Q33"/>
    <mergeCell ref="U31:Z31"/>
    <mergeCell ref="B3:E3"/>
    <mergeCell ref="J20:S20"/>
    <mergeCell ref="J5:S5"/>
    <mergeCell ref="J21:S23"/>
    <mergeCell ref="J24:R24"/>
  </mergeCells>
  <phoneticPr fontId="2"/>
  <pageMargins left="0.7" right="0.7" top="0.75" bottom="0.75" header="0.3" footer="0.3"/>
  <pageSetup paperSize="9" scale="61" fitToHeight="0" orientation="landscape" r:id="rId1"/>
  <colBreaks count="1" manualBreakCount="1">
    <brk id="9" max="4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N48"/>
  <sheetViews>
    <sheetView showGridLines="0" zoomScaleNormal="100" workbookViewId="0">
      <selection activeCell="B2" sqref="B2:N2"/>
    </sheetView>
  </sheetViews>
  <sheetFormatPr defaultColWidth="9" defaultRowHeight="15.75" customHeight="1" x14ac:dyDescent="0.2"/>
  <cols>
    <col min="1" max="1" width="0.90625" style="3" customWidth="1"/>
    <col min="2" max="2" width="3.6328125" style="3" customWidth="1"/>
    <col min="3" max="3" width="3.36328125" style="3" customWidth="1"/>
    <col min="4" max="4" width="8.36328125" style="3" customWidth="1"/>
    <col min="5" max="5" width="3.36328125" style="3" customWidth="1"/>
    <col min="6" max="6" width="8.90625" style="3" customWidth="1"/>
    <col min="7" max="7" width="3.36328125" style="3" customWidth="1"/>
    <col min="8" max="8" width="8.36328125" style="3" customWidth="1"/>
    <col min="9" max="9" width="3.36328125" style="3" customWidth="1"/>
    <col min="10" max="10" width="8.90625" style="3" customWidth="1"/>
    <col min="11" max="11" width="3.36328125" style="3" customWidth="1"/>
    <col min="12" max="12" width="8.36328125" style="3" customWidth="1"/>
    <col min="13" max="13" width="2.36328125" style="3" customWidth="1"/>
    <col min="14" max="14" width="7.08984375" style="3" customWidth="1"/>
    <col min="15" max="15" width="0.90625" style="3" customWidth="1"/>
    <col min="16" max="16384" width="9" style="3"/>
  </cols>
  <sheetData>
    <row r="2" spans="2:14" ht="30" customHeight="1" x14ac:dyDescent="0.2">
      <c r="B2" s="198" t="s">
        <v>51</v>
      </c>
      <c r="C2" s="198"/>
      <c r="D2" s="198"/>
      <c r="E2" s="198"/>
      <c r="F2" s="198"/>
      <c r="G2" s="198"/>
      <c r="H2" s="198"/>
      <c r="I2" s="198"/>
      <c r="J2" s="198"/>
      <c r="K2" s="198"/>
      <c r="L2" s="198"/>
      <c r="M2" s="198"/>
      <c r="N2" s="198"/>
    </row>
    <row r="3" spans="2:14" ht="18" customHeight="1" x14ac:dyDescent="0.2">
      <c r="B3" s="103"/>
      <c r="C3" s="103"/>
      <c r="D3" s="103"/>
      <c r="E3" s="103"/>
      <c r="F3" s="103"/>
      <c r="G3" s="103"/>
      <c r="H3" s="103"/>
      <c r="I3" s="103"/>
      <c r="J3" s="103"/>
      <c r="K3" s="103"/>
      <c r="L3" s="103"/>
      <c r="M3" s="103"/>
      <c r="N3" s="103"/>
    </row>
    <row r="4" spans="2:14" ht="18" customHeight="1" x14ac:dyDescent="0.2">
      <c r="B4" s="199" t="s">
        <v>52</v>
      </c>
      <c r="C4" s="104"/>
      <c r="D4" s="105" t="s">
        <v>53</v>
      </c>
      <c r="E4" s="106"/>
      <c r="F4" s="203" t="s">
        <v>54</v>
      </c>
      <c r="G4" s="106"/>
      <c r="H4" s="105" t="s">
        <v>55</v>
      </c>
      <c r="I4" s="106"/>
      <c r="J4" s="105" t="s">
        <v>56</v>
      </c>
      <c r="K4" s="106"/>
      <c r="L4" s="105" t="s">
        <v>57</v>
      </c>
      <c r="M4" s="89"/>
      <c r="N4" s="202" t="s">
        <v>58</v>
      </c>
    </row>
    <row r="5" spans="2:14" ht="4.5" customHeight="1" x14ac:dyDescent="0.2">
      <c r="B5" s="200"/>
      <c r="C5" s="89"/>
      <c r="D5" s="107"/>
      <c r="E5" s="89"/>
      <c r="F5" s="204"/>
      <c r="G5" s="89"/>
      <c r="H5" s="89"/>
      <c r="I5" s="89"/>
      <c r="J5" s="107"/>
      <c r="K5" s="89"/>
      <c r="L5" s="107"/>
      <c r="M5" s="89"/>
      <c r="N5" s="202"/>
    </row>
    <row r="6" spans="2:14" ht="18" customHeight="1" x14ac:dyDescent="0.2">
      <c r="B6" s="200"/>
      <c r="C6" s="107"/>
      <c r="D6" s="107"/>
      <c r="E6" s="89"/>
      <c r="F6" s="204"/>
      <c r="G6" s="89"/>
      <c r="H6" s="89"/>
      <c r="I6" s="89"/>
      <c r="J6" s="107"/>
      <c r="K6" s="108"/>
      <c r="L6" s="105" t="s">
        <v>59</v>
      </c>
      <c r="M6" s="89"/>
      <c r="N6" s="202"/>
    </row>
    <row r="7" spans="2:14" ht="4.5" customHeight="1" x14ac:dyDescent="0.2">
      <c r="B7" s="200"/>
      <c r="C7" s="89"/>
      <c r="D7" s="107"/>
      <c r="E7" s="89"/>
      <c r="F7" s="204"/>
      <c r="G7" s="89"/>
      <c r="H7" s="89"/>
      <c r="I7" s="89"/>
      <c r="J7" s="107"/>
      <c r="K7" s="89"/>
      <c r="L7" s="107"/>
      <c r="M7" s="89"/>
      <c r="N7" s="89"/>
    </row>
    <row r="8" spans="2:14" ht="18" customHeight="1" x14ac:dyDescent="0.2">
      <c r="B8" s="200"/>
      <c r="C8" s="107"/>
      <c r="D8" s="107"/>
      <c r="E8" s="89"/>
      <c r="F8" s="205"/>
      <c r="G8" s="89"/>
      <c r="H8" s="89"/>
      <c r="I8" s="89"/>
      <c r="J8" s="107"/>
      <c r="K8" s="108"/>
      <c r="L8" s="105" t="s">
        <v>60</v>
      </c>
      <c r="M8" s="89"/>
      <c r="N8" s="202" t="s">
        <v>61</v>
      </c>
    </row>
    <row r="9" spans="2:14" ht="4.5" customHeight="1" x14ac:dyDescent="0.2">
      <c r="B9" s="200"/>
      <c r="C9" s="89"/>
      <c r="D9" s="107"/>
      <c r="E9" s="89"/>
      <c r="F9" s="89"/>
      <c r="G9" s="89"/>
      <c r="H9" s="107"/>
      <c r="I9" s="89"/>
      <c r="J9" s="107"/>
      <c r="K9" s="89"/>
      <c r="L9" s="107"/>
      <c r="M9" s="89"/>
      <c r="N9" s="202"/>
    </row>
    <row r="10" spans="2:14" ht="18" customHeight="1" x14ac:dyDescent="0.2">
      <c r="B10" s="200"/>
      <c r="C10" s="107"/>
      <c r="D10" s="107"/>
      <c r="E10" s="89"/>
      <c r="F10" s="89"/>
      <c r="G10" s="89"/>
      <c r="H10" s="89"/>
      <c r="I10" s="89"/>
      <c r="J10" s="107"/>
      <c r="K10" s="108"/>
      <c r="L10" s="105" t="s">
        <v>62</v>
      </c>
      <c r="M10" s="89"/>
      <c r="N10" s="202"/>
    </row>
    <row r="11" spans="2:14" ht="4.5" customHeight="1" x14ac:dyDescent="0.2">
      <c r="B11" s="200"/>
      <c r="C11" s="89"/>
      <c r="D11" s="107"/>
      <c r="E11" s="89"/>
      <c r="F11" s="89"/>
      <c r="G11" s="89"/>
      <c r="H11" s="89"/>
      <c r="I11" s="89"/>
      <c r="J11" s="107"/>
      <c r="K11" s="89"/>
      <c r="L11" s="107"/>
      <c r="M11" s="89"/>
      <c r="N11" s="202"/>
    </row>
    <row r="12" spans="2:14" ht="18" customHeight="1" x14ac:dyDescent="0.2">
      <c r="B12" s="200"/>
      <c r="C12" s="107"/>
      <c r="D12" s="107"/>
      <c r="E12" s="89"/>
      <c r="F12" s="89"/>
      <c r="G12" s="89"/>
      <c r="H12" s="89"/>
      <c r="I12" s="89"/>
      <c r="J12" s="107"/>
      <c r="K12" s="108"/>
      <c r="L12" s="105" t="s">
        <v>63</v>
      </c>
      <c r="M12" s="89"/>
      <c r="N12" s="202"/>
    </row>
    <row r="13" spans="2:14" ht="4.5" customHeight="1" x14ac:dyDescent="0.2">
      <c r="B13" s="200"/>
      <c r="C13" s="89"/>
      <c r="D13" s="107"/>
      <c r="E13" s="89"/>
      <c r="F13" s="89"/>
      <c r="G13" s="89"/>
      <c r="H13" s="89"/>
      <c r="I13" s="89"/>
      <c r="J13" s="107"/>
      <c r="K13" s="89"/>
      <c r="L13" s="107"/>
      <c r="M13" s="89"/>
      <c r="N13" s="202"/>
    </row>
    <row r="14" spans="2:14" ht="18" customHeight="1" x14ac:dyDescent="0.2">
      <c r="B14" s="200"/>
      <c r="C14" s="89"/>
      <c r="D14" s="107"/>
      <c r="E14" s="89"/>
      <c r="F14" s="89"/>
      <c r="G14" s="89"/>
      <c r="H14" s="89"/>
      <c r="I14" s="89"/>
      <c r="J14" s="107"/>
      <c r="K14" s="108"/>
      <c r="L14" s="105" t="s">
        <v>64</v>
      </c>
      <c r="M14" s="89"/>
      <c r="N14" s="202"/>
    </row>
    <row r="15" spans="2:14" ht="4.5" customHeight="1" x14ac:dyDescent="0.2">
      <c r="B15" s="200"/>
      <c r="C15" s="89"/>
      <c r="D15" s="107"/>
      <c r="E15" s="89"/>
      <c r="F15" s="89"/>
      <c r="G15" s="89"/>
      <c r="H15" s="89"/>
      <c r="I15" s="89"/>
      <c r="J15" s="107"/>
      <c r="K15" s="89"/>
      <c r="L15" s="107"/>
      <c r="M15" s="89"/>
      <c r="N15" s="89"/>
    </row>
    <row r="16" spans="2:14" ht="18" customHeight="1" x14ac:dyDescent="0.2">
      <c r="B16" s="200"/>
      <c r="C16" s="89"/>
      <c r="D16" s="107"/>
      <c r="E16" s="89"/>
      <c r="F16" s="89"/>
      <c r="G16" s="89"/>
      <c r="H16" s="89"/>
      <c r="I16" s="108"/>
      <c r="J16" s="105" t="s">
        <v>65</v>
      </c>
      <c r="K16" s="106"/>
      <c r="L16" s="105" t="s">
        <v>66</v>
      </c>
      <c r="M16" s="89"/>
      <c r="N16" s="202" t="s">
        <v>67</v>
      </c>
    </row>
    <row r="17" spans="2:14" ht="4.5" customHeight="1" x14ac:dyDescent="0.2">
      <c r="B17" s="200"/>
      <c r="C17" s="89"/>
      <c r="D17" s="107"/>
      <c r="E17" s="89"/>
      <c r="F17" s="89"/>
      <c r="G17" s="89"/>
      <c r="H17" s="89"/>
      <c r="I17" s="89"/>
      <c r="J17" s="107"/>
      <c r="K17" s="89"/>
      <c r="L17" s="107"/>
      <c r="M17" s="89"/>
      <c r="N17" s="202"/>
    </row>
    <row r="18" spans="2:14" ht="18" customHeight="1" x14ac:dyDescent="0.2">
      <c r="B18" s="200"/>
      <c r="C18" s="89"/>
      <c r="D18" s="107"/>
      <c r="E18" s="89"/>
      <c r="F18" s="89"/>
      <c r="G18" s="89"/>
      <c r="H18" s="89"/>
      <c r="I18" s="89"/>
      <c r="J18" s="107"/>
      <c r="K18" s="108"/>
      <c r="L18" s="105" t="s">
        <v>68</v>
      </c>
      <c r="M18" s="89"/>
      <c r="N18" s="202"/>
    </row>
    <row r="19" spans="2:14" ht="4.5" customHeight="1" x14ac:dyDescent="0.2">
      <c r="B19" s="200"/>
      <c r="C19" s="89"/>
      <c r="D19" s="107"/>
      <c r="E19" s="89"/>
      <c r="F19" s="89"/>
      <c r="G19" s="89"/>
      <c r="H19" s="89"/>
      <c r="I19" s="89"/>
      <c r="J19" s="107"/>
      <c r="K19" s="89"/>
      <c r="L19" s="107"/>
      <c r="M19" s="89"/>
      <c r="N19" s="89"/>
    </row>
    <row r="20" spans="2:14" ht="18" customHeight="1" x14ac:dyDescent="0.2">
      <c r="B20" s="200"/>
      <c r="C20" s="89"/>
      <c r="D20" s="107"/>
      <c r="E20" s="89"/>
      <c r="F20" s="89"/>
      <c r="G20" s="89"/>
      <c r="H20" s="89"/>
      <c r="I20" s="89"/>
      <c r="J20" s="107"/>
      <c r="K20" s="108"/>
      <c r="L20" s="105" t="s">
        <v>69</v>
      </c>
      <c r="M20" s="89"/>
      <c r="N20" s="202" t="s">
        <v>70</v>
      </c>
    </row>
    <row r="21" spans="2:14" ht="4.5" customHeight="1" x14ac:dyDescent="0.2">
      <c r="B21" s="200"/>
      <c r="C21" s="89"/>
      <c r="D21" s="107"/>
      <c r="E21" s="89"/>
      <c r="F21" s="89"/>
      <c r="G21" s="89"/>
      <c r="H21" s="89"/>
      <c r="I21" s="89"/>
      <c r="J21" s="107"/>
      <c r="K21" s="89"/>
      <c r="L21" s="107"/>
      <c r="M21" s="89"/>
      <c r="N21" s="202"/>
    </row>
    <row r="22" spans="2:14" ht="18" customHeight="1" x14ac:dyDescent="0.2">
      <c r="B22" s="200"/>
      <c r="C22" s="106"/>
      <c r="D22" s="107"/>
      <c r="E22" s="89"/>
      <c r="F22" s="89"/>
      <c r="G22" s="89"/>
      <c r="H22" s="89"/>
      <c r="I22" s="89"/>
      <c r="J22" s="107"/>
      <c r="K22" s="108"/>
      <c r="L22" s="105" t="s">
        <v>71</v>
      </c>
      <c r="M22" s="89"/>
      <c r="N22" s="202"/>
    </row>
    <row r="23" spans="2:14" ht="4.5" customHeight="1" x14ac:dyDescent="0.2">
      <c r="B23" s="200"/>
      <c r="C23" s="89"/>
      <c r="D23" s="107"/>
      <c r="E23" s="89"/>
      <c r="F23" s="89"/>
      <c r="G23" s="89"/>
      <c r="H23" s="89"/>
      <c r="I23" s="89"/>
      <c r="J23" s="107"/>
      <c r="K23" s="89"/>
      <c r="L23" s="107"/>
      <c r="M23" s="89"/>
      <c r="N23" s="89"/>
    </row>
    <row r="24" spans="2:14" ht="18" customHeight="1" x14ac:dyDescent="0.2">
      <c r="B24" s="200"/>
      <c r="C24" s="89"/>
      <c r="D24" s="107"/>
      <c r="E24" s="89"/>
      <c r="F24" s="89"/>
      <c r="G24" s="89"/>
      <c r="H24" s="89"/>
      <c r="I24" s="89"/>
      <c r="J24" s="107"/>
      <c r="K24" s="108"/>
      <c r="L24" s="105" t="s">
        <v>72</v>
      </c>
      <c r="M24" s="89"/>
      <c r="N24" s="202" t="s">
        <v>73</v>
      </c>
    </row>
    <row r="25" spans="2:14" ht="4.5" customHeight="1" x14ac:dyDescent="0.2">
      <c r="B25" s="200"/>
      <c r="C25" s="89"/>
      <c r="D25" s="107"/>
      <c r="E25" s="89"/>
      <c r="F25" s="89"/>
      <c r="G25" s="89"/>
      <c r="H25" s="89"/>
      <c r="I25" s="89"/>
      <c r="J25" s="107"/>
      <c r="K25" s="89"/>
      <c r="L25" s="107"/>
      <c r="M25" s="89"/>
      <c r="N25" s="202"/>
    </row>
    <row r="26" spans="2:14" ht="18" customHeight="1" x14ac:dyDescent="0.2">
      <c r="B26" s="200"/>
      <c r="C26" s="89"/>
      <c r="D26" s="107"/>
      <c r="E26" s="89"/>
      <c r="F26" s="89"/>
      <c r="G26" s="89"/>
      <c r="H26" s="89"/>
      <c r="I26" s="89"/>
      <c r="J26" s="107"/>
      <c r="K26" s="108"/>
      <c r="L26" s="105" t="s">
        <v>74</v>
      </c>
      <c r="M26" s="89"/>
      <c r="N26" s="202"/>
    </row>
    <row r="27" spans="2:14" ht="4.5" customHeight="1" x14ac:dyDescent="0.2">
      <c r="B27" s="200"/>
      <c r="C27" s="89"/>
      <c r="D27" s="107"/>
      <c r="E27" s="89"/>
      <c r="F27" s="89"/>
      <c r="G27" s="89"/>
      <c r="H27" s="89"/>
      <c r="I27" s="89"/>
      <c r="J27" s="107"/>
      <c r="K27" s="89"/>
      <c r="L27" s="107"/>
      <c r="M27" s="89"/>
      <c r="N27" s="89"/>
    </row>
    <row r="28" spans="2:14" ht="18" customHeight="1" x14ac:dyDescent="0.2">
      <c r="B28" s="200"/>
      <c r="C28" s="89"/>
      <c r="D28" s="107"/>
      <c r="E28" s="89"/>
      <c r="F28" s="89"/>
      <c r="G28" s="89"/>
      <c r="H28" s="89"/>
      <c r="I28" s="89"/>
      <c r="J28" s="107"/>
      <c r="K28" s="108"/>
      <c r="L28" s="105" t="s">
        <v>75</v>
      </c>
      <c r="M28" s="89" t="s">
        <v>76</v>
      </c>
      <c r="N28" s="89" t="s">
        <v>77</v>
      </c>
    </row>
    <row r="29" spans="2:14" ht="4.5" customHeight="1" x14ac:dyDescent="0.2">
      <c r="B29" s="200"/>
      <c r="C29" s="89"/>
      <c r="D29" s="107"/>
      <c r="E29" s="89"/>
      <c r="F29" s="89"/>
      <c r="G29" s="89"/>
      <c r="H29" s="89"/>
      <c r="I29" s="89"/>
      <c r="J29" s="107"/>
      <c r="K29" s="89"/>
      <c r="L29" s="89"/>
      <c r="M29" s="89"/>
      <c r="N29" s="89"/>
    </row>
    <row r="30" spans="2:14" ht="18" customHeight="1" x14ac:dyDescent="0.2">
      <c r="B30" s="200"/>
      <c r="C30" s="89"/>
      <c r="D30" s="107"/>
      <c r="E30" s="89"/>
      <c r="F30" s="89"/>
      <c r="G30" s="108"/>
      <c r="H30" s="105" t="s">
        <v>78</v>
      </c>
      <c r="I30" s="106"/>
      <c r="J30" s="203" t="s">
        <v>79</v>
      </c>
      <c r="K30" s="89"/>
      <c r="L30" s="89"/>
      <c r="M30" s="89"/>
      <c r="N30" s="89"/>
    </row>
    <row r="31" spans="2:14" ht="4.5" customHeight="1" x14ac:dyDescent="0.2">
      <c r="B31" s="200"/>
      <c r="C31" s="89"/>
      <c r="D31" s="107"/>
      <c r="E31" s="89"/>
      <c r="F31" s="89"/>
      <c r="G31" s="89"/>
      <c r="H31" s="89"/>
      <c r="I31" s="89"/>
      <c r="J31" s="208"/>
      <c r="K31" s="89"/>
      <c r="L31" s="89"/>
      <c r="M31" s="89"/>
      <c r="N31" s="89"/>
    </row>
    <row r="32" spans="2:14" ht="18" customHeight="1" x14ac:dyDescent="0.2">
      <c r="B32" s="200"/>
      <c r="C32" s="89"/>
      <c r="D32" s="107"/>
      <c r="E32" s="89"/>
      <c r="F32" s="89"/>
      <c r="G32" s="89"/>
      <c r="H32" s="89"/>
      <c r="I32" s="107"/>
      <c r="J32" s="209"/>
      <c r="K32" s="89"/>
      <c r="L32" s="89"/>
      <c r="M32" s="89"/>
      <c r="N32" s="89"/>
    </row>
    <row r="33" spans="2:14" ht="4.5" customHeight="1" x14ac:dyDescent="0.2">
      <c r="B33" s="200"/>
      <c r="C33" s="89"/>
      <c r="D33" s="107"/>
      <c r="E33" s="89"/>
      <c r="F33" s="89"/>
      <c r="G33" s="89"/>
      <c r="H33" s="89"/>
      <c r="I33" s="89"/>
      <c r="J33" s="89"/>
      <c r="K33" s="89"/>
      <c r="L33" s="89"/>
      <c r="M33" s="89"/>
      <c r="N33" s="89"/>
    </row>
    <row r="34" spans="2:14" ht="18" customHeight="1" x14ac:dyDescent="0.2">
      <c r="B34" s="200"/>
      <c r="C34" s="89"/>
      <c r="D34" s="107"/>
      <c r="E34" s="107"/>
      <c r="F34" s="203" t="s">
        <v>80</v>
      </c>
      <c r="G34" s="89"/>
      <c r="H34" s="89"/>
      <c r="I34" s="107"/>
      <c r="J34" s="89"/>
      <c r="K34" s="89"/>
      <c r="L34" s="89"/>
      <c r="M34" s="89"/>
      <c r="N34" s="89"/>
    </row>
    <row r="35" spans="2:14" ht="4.5" customHeight="1" x14ac:dyDescent="0.2">
      <c r="B35" s="200"/>
      <c r="C35" s="89"/>
      <c r="D35" s="107"/>
      <c r="E35" s="107"/>
      <c r="F35" s="204"/>
      <c r="G35" s="89"/>
      <c r="H35" s="89"/>
      <c r="I35" s="107"/>
      <c r="J35" s="89"/>
      <c r="K35" s="89"/>
      <c r="L35" s="89"/>
      <c r="M35" s="89"/>
      <c r="N35" s="89"/>
    </row>
    <row r="36" spans="2:14" ht="18" customHeight="1" x14ac:dyDescent="0.2">
      <c r="B36" s="200"/>
      <c r="C36" s="89"/>
      <c r="D36" s="107"/>
      <c r="E36" s="107"/>
      <c r="F36" s="205"/>
      <c r="G36" s="89"/>
      <c r="H36" s="89"/>
      <c r="I36" s="107"/>
      <c r="J36" s="89"/>
      <c r="K36" s="89"/>
      <c r="L36" s="89"/>
      <c r="M36" s="89"/>
      <c r="N36" s="89"/>
    </row>
    <row r="37" spans="2:14" ht="4.5" customHeight="1" x14ac:dyDescent="0.2">
      <c r="B37" s="200"/>
      <c r="C37" s="89"/>
      <c r="D37" s="107"/>
      <c r="E37" s="89"/>
      <c r="F37" s="107"/>
      <c r="G37" s="89"/>
      <c r="H37" s="89"/>
      <c r="I37" s="89"/>
      <c r="J37" s="89"/>
      <c r="K37" s="89"/>
      <c r="L37" s="89"/>
      <c r="M37" s="89"/>
      <c r="N37" s="89"/>
    </row>
    <row r="38" spans="2:14" ht="18" customHeight="1" x14ac:dyDescent="0.2">
      <c r="B38" s="200"/>
      <c r="C38" s="106"/>
      <c r="D38" s="203" t="s">
        <v>81</v>
      </c>
      <c r="E38" s="107"/>
      <c r="F38" s="203" t="s">
        <v>82</v>
      </c>
      <c r="G38" s="89"/>
      <c r="H38" s="89"/>
      <c r="I38" s="89"/>
      <c r="J38" s="89"/>
      <c r="K38" s="89"/>
      <c r="L38" s="89"/>
      <c r="M38" s="89"/>
      <c r="N38" s="89"/>
    </row>
    <row r="39" spans="2:14" ht="4.5" customHeight="1" x14ac:dyDescent="0.2">
      <c r="B39" s="200"/>
      <c r="C39" s="107"/>
      <c r="D39" s="204"/>
      <c r="E39" s="107"/>
      <c r="F39" s="204"/>
      <c r="G39" s="89"/>
      <c r="H39" s="89"/>
      <c r="I39" s="89"/>
      <c r="J39" s="89"/>
      <c r="K39" s="89"/>
      <c r="L39" s="89"/>
      <c r="M39" s="89"/>
      <c r="N39" s="89"/>
    </row>
    <row r="40" spans="2:14" ht="18" customHeight="1" x14ac:dyDescent="0.2">
      <c r="B40" s="200"/>
      <c r="C40" s="107"/>
      <c r="D40" s="205"/>
      <c r="E40" s="107"/>
      <c r="F40" s="205"/>
      <c r="G40" s="89"/>
      <c r="H40" s="89"/>
      <c r="I40" s="89"/>
      <c r="J40" s="89"/>
      <c r="K40" s="89"/>
      <c r="L40" s="89"/>
      <c r="M40" s="89"/>
      <c r="N40" s="89"/>
    </row>
    <row r="41" spans="2:14" ht="4.5" customHeight="1" x14ac:dyDescent="0.2">
      <c r="B41" s="200"/>
      <c r="C41" s="89"/>
      <c r="D41" s="109"/>
      <c r="E41" s="89"/>
      <c r="F41" s="107"/>
      <c r="G41" s="89"/>
      <c r="H41" s="89"/>
      <c r="I41" s="89"/>
      <c r="J41" s="89"/>
      <c r="K41" s="89"/>
      <c r="L41" s="89"/>
      <c r="M41" s="89"/>
      <c r="N41" s="89"/>
    </row>
    <row r="42" spans="2:14" ht="18" customHeight="1" x14ac:dyDescent="0.2">
      <c r="B42" s="200"/>
      <c r="C42" s="89"/>
      <c r="D42" s="109"/>
      <c r="E42" s="107"/>
      <c r="F42" s="203" t="s">
        <v>83</v>
      </c>
      <c r="G42" s="89"/>
      <c r="H42" s="89"/>
      <c r="I42" s="89"/>
      <c r="J42" s="89"/>
      <c r="K42" s="89"/>
      <c r="L42" s="89"/>
      <c r="M42" s="89"/>
      <c r="N42" s="89"/>
    </row>
    <row r="43" spans="2:14" ht="4.5" customHeight="1" x14ac:dyDescent="0.2">
      <c r="B43" s="200"/>
      <c r="C43" s="89"/>
      <c r="D43" s="109"/>
      <c r="E43" s="107"/>
      <c r="F43" s="204"/>
      <c r="G43" s="89"/>
      <c r="H43" s="89"/>
      <c r="I43" s="89"/>
      <c r="J43" s="89"/>
      <c r="K43" s="89"/>
      <c r="L43" s="89"/>
      <c r="M43" s="89"/>
      <c r="N43" s="89"/>
    </row>
    <row r="44" spans="2:14" ht="18" customHeight="1" x14ac:dyDescent="0.2">
      <c r="B44" s="200"/>
      <c r="C44" s="89"/>
      <c r="D44" s="109"/>
      <c r="E44" s="107"/>
      <c r="F44" s="205"/>
      <c r="G44" s="89"/>
      <c r="H44" s="89"/>
      <c r="I44" s="89"/>
      <c r="J44" s="89"/>
      <c r="K44" s="89"/>
      <c r="L44" s="89"/>
      <c r="M44" s="89"/>
      <c r="N44" s="89"/>
    </row>
    <row r="45" spans="2:14" ht="4.5" customHeight="1" x14ac:dyDescent="0.2">
      <c r="B45" s="200"/>
      <c r="C45" s="89"/>
      <c r="D45" s="89"/>
      <c r="E45" s="89"/>
      <c r="F45" s="107"/>
      <c r="G45" s="89"/>
      <c r="H45" s="89"/>
      <c r="I45" s="89"/>
      <c r="J45" s="89"/>
      <c r="K45" s="89"/>
      <c r="L45" s="89"/>
      <c r="M45" s="89"/>
      <c r="N45" s="89"/>
    </row>
    <row r="46" spans="2:14" ht="18" customHeight="1" x14ac:dyDescent="0.2">
      <c r="B46" s="201"/>
      <c r="C46" s="89"/>
      <c r="D46" s="89"/>
      <c r="E46" s="107"/>
      <c r="F46" s="105" t="s">
        <v>84</v>
      </c>
      <c r="G46" s="89"/>
      <c r="H46" s="89"/>
      <c r="I46" s="89"/>
      <c r="J46" s="89"/>
      <c r="K46" s="89"/>
      <c r="L46" s="89"/>
      <c r="M46" s="89"/>
      <c r="N46" s="89"/>
    </row>
    <row r="47" spans="2:14" ht="22.5" customHeight="1" x14ac:dyDescent="0.2">
      <c r="B47" s="206" t="s">
        <v>85</v>
      </c>
      <c r="C47" s="206"/>
      <c r="D47" s="206"/>
      <c r="E47" s="206"/>
      <c r="F47" s="206"/>
      <c r="G47" s="206"/>
      <c r="H47" s="206"/>
      <c r="I47" s="206"/>
      <c r="J47" s="206"/>
      <c r="K47" s="206"/>
      <c r="L47" s="206"/>
      <c r="M47" s="206"/>
      <c r="N47" s="206"/>
    </row>
    <row r="48" spans="2:14" ht="22.5" customHeight="1" x14ac:dyDescent="0.2">
      <c r="B48" s="207" t="s">
        <v>86</v>
      </c>
      <c r="C48" s="207"/>
      <c r="D48" s="207"/>
      <c r="E48" s="207"/>
      <c r="F48" s="207"/>
      <c r="G48" s="207"/>
      <c r="H48" s="207"/>
      <c r="I48" s="207"/>
      <c r="J48" s="207"/>
      <c r="K48" s="207"/>
      <c r="L48" s="207"/>
      <c r="M48" s="207"/>
      <c r="N48" s="207"/>
    </row>
  </sheetData>
  <mergeCells count="15">
    <mergeCell ref="B47:N47"/>
    <mergeCell ref="B48:N48"/>
    <mergeCell ref="N20:N22"/>
    <mergeCell ref="N24:N26"/>
    <mergeCell ref="J30:J32"/>
    <mergeCell ref="F34:F36"/>
    <mergeCell ref="F38:F40"/>
    <mergeCell ref="B2:N2"/>
    <mergeCell ref="B4:B46"/>
    <mergeCell ref="N16:N18"/>
    <mergeCell ref="N4:N6"/>
    <mergeCell ref="N8:N14"/>
    <mergeCell ref="F42:F44"/>
    <mergeCell ref="D38:D40"/>
    <mergeCell ref="F4:F8"/>
  </mergeCells>
  <phoneticPr fontId="2"/>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D12"/>
  <sheetViews>
    <sheetView showGridLines="0" workbookViewId="0">
      <selection activeCell="A2" sqref="A2"/>
    </sheetView>
  </sheetViews>
  <sheetFormatPr defaultColWidth="9" defaultRowHeight="15.75" customHeight="1" x14ac:dyDescent="0.2"/>
  <cols>
    <col min="1" max="1" width="0.6328125" style="1" customWidth="1"/>
    <col min="2" max="3" width="9.6328125" style="2" customWidth="1"/>
    <col min="4" max="4" width="46.6328125" style="4" customWidth="1"/>
    <col min="5" max="5" width="8.984375E-2" style="2" customWidth="1"/>
    <col min="6" max="6" width="0.90625" style="2" customWidth="1"/>
    <col min="7" max="16384" width="9" style="2"/>
  </cols>
  <sheetData>
    <row r="2" spans="1:4" ht="30" customHeight="1" x14ac:dyDescent="0.2">
      <c r="A2" s="2"/>
      <c r="B2" s="198" t="s">
        <v>87</v>
      </c>
      <c r="C2" s="198"/>
      <c r="D2" s="198"/>
    </row>
    <row r="3" spans="1:4" ht="22.5" customHeight="1" x14ac:dyDescent="0.2">
      <c r="A3" s="2"/>
      <c r="B3" s="62" t="s">
        <v>88</v>
      </c>
      <c r="C3" s="63" t="s">
        <v>89</v>
      </c>
      <c r="D3" s="64" t="s">
        <v>90</v>
      </c>
    </row>
    <row r="4" spans="1:4" ht="22.5" customHeight="1" x14ac:dyDescent="0.2">
      <c r="B4" s="210" t="s">
        <v>58</v>
      </c>
      <c r="C4" s="60" t="s">
        <v>91</v>
      </c>
      <c r="D4" s="50" t="s">
        <v>92</v>
      </c>
    </row>
    <row r="5" spans="1:4" ht="22.5" customHeight="1" x14ac:dyDescent="0.2">
      <c r="B5" s="211"/>
      <c r="C5" s="51" t="s">
        <v>93</v>
      </c>
      <c r="D5" s="52" t="s">
        <v>94</v>
      </c>
    </row>
    <row r="6" spans="1:4" ht="22.5" customHeight="1" x14ac:dyDescent="0.2">
      <c r="B6" s="212" t="s">
        <v>61</v>
      </c>
      <c r="C6" s="51" t="s">
        <v>95</v>
      </c>
      <c r="D6" s="52" t="s">
        <v>96</v>
      </c>
    </row>
    <row r="7" spans="1:4" ht="22.5" customHeight="1" x14ac:dyDescent="0.2">
      <c r="B7" s="213"/>
      <c r="C7" s="51" t="s">
        <v>97</v>
      </c>
      <c r="D7" s="52" t="s">
        <v>98</v>
      </c>
    </row>
    <row r="8" spans="1:4" ht="22.5" customHeight="1" x14ac:dyDescent="0.2">
      <c r="B8" s="213"/>
      <c r="C8" s="51" t="s">
        <v>99</v>
      </c>
      <c r="D8" s="52" t="s">
        <v>100</v>
      </c>
    </row>
    <row r="9" spans="1:4" ht="22.5" customHeight="1" x14ac:dyDescent="0.2">
      <c r="A9" s="2"/>
      <c r="B9" s="210"/>
      <c r="C9" s="61" t="s">
        <v>101</v>
      </c>
      <c r="D9" s="53" t="s">
        <v>102</v>
      </c>
    </row>
    <row r="10" spans="1:4" ht="22.5" customHeight="1" x14ac:dyDescent="0.2">
      <c r="B10" s="206" t="s">
        <v>103</v>
      </c>
      <c r="C10" s="206"/>
      <c r="D10" s="206"/>
    </row>
    <row r="11" spans="1:4" ht="22.5" customHeight="1" x14ac:dyDescent="0.2">
      <c r="B11" s="207" t="s">
        <v>104</v>
      </c>
      <c r="C11" s="207"/>
      <c r="D11" s="207"/>
    </row>
    <row r="12" spans="1:4" ht="15.75" customHeight="1" x14ac:dyDescent="0.2">
      <c r="B12" s="8"/>
      <c r="C12" s="8"/>
      <c r="D12" s="54"/>
    </row>
  </sheetData>
  <mergeCells count="5">
    <mergeCell ref="B2:D2"/>
    <mergeCell ref="B4:B5"/>
    <mergeCell ref="B6:B9"/>
    <mergeCell ref="B10:D10"/>
    <mergeCell ref="B11:D11"/>
  </mergeCells>
  <phoneticPr fontId="2"/>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L29"/>
  <sheetViews>
    <sheetView showGridLines="0" workbookViewId="0">
      <selection activeCell="B1" sqref="B1"/>
    </sheetView>
  </sheetViews>
  <sheetFormatPr defaultColWidth="9" defaultRowHeight="16.5" customHeight="1" x14ac:dyDescent="0.2"/>
  <cols>
    <col min="1" max="1" width="0.36328125" style="8" customWidth="1"/>
    <col min="2" max="2" width="2.08984375" style="8" customWidth="1"/>
    <col min="3" max="3" width="17" style="8" customWidth="1"/>
    <col min="4" max="12" width="6.08984375" style="8" customWidth="1"/>
    <col min="13" max="13" width="8.984375E-2" style="8" customWidth="1"/>
    <col min="14" max="14" width="0.36328125" style="8" customWidth="1"/>
    <col min="15" max="16384" width="9" style="8"/>
  </cols>
  <sheetData>
    <row r="1" spans="2:12" ht="16.5" customHeight="1" x14ac:dyDescent="0.2">
      <c r="B1" s="110"/>
    </row>
    <row r="2" spans="2:12" ht="40" customHeight="1" x14ac:dyDescent="0.2">
      <c r="B2" s="214" t="s">
        <v>105</v>
      </c>
      <c r="C2" s="214"/>
      <c r="D2" s="214"/>
      <c r="E2" s="214"/>
      <c r="F2" s="214"/>
      <c r="G2" s="214"/>
      <c r="H2" s="214"/>
      <c r="I2" s="214"/>
      <c r="J2" s="214"/>
      <c r="K2" s="214"/>
      <c r="L2" s="214"/>
    </row>
    <row r="3" spans="2:12" ht="18" customHeight="1" x14ac:dyDescent="0.2">
      <c r="B3" s="215" t="s">
        <v>88</v>
      </c>
      <c r="C3" s="216"/>
      <c r="D3" s="221" t="s">
        <v>106</v>
      </c>
      <c r="E3" s="223"/>
      <c r="F3" s="223"/>
      <c r="G3" s="223"/>
      <c r="H3" s="224"/>
      <c r="I3" s="221" t="s">
        <v>107</v>
      </c>
      <c r="J3" s="223"/>
      <c r="K3" s="224"/>
      <c r="L3" s="225" t="s">
        <v>108</v>
      </c>
    </row>
    <row r="4" spans="2:12" ht="18" customHeight="1" x14ac:dyDescent="0.2">
      <c r="B4" s="217"/>
      <c r="C4" s="218"/>
      <c r="D4" s="221"/>
      <c r="E4" s="227" t="s">
        <v>109</v>
      </c>
      <c r="F4" s="227" t="s">
        <v>110</v>
      </c>
      <c r="G4" s="227" t="s">
        <v>111</v>
      </c>
      <c r="H4" s="221" t="s">
        <v>112</v>
      </c>
      <c r="I4" s="221"/>
      <c r="J4" s="230" t="s">
        <v>113</v>
      </c>
      <c r="K4" s="230" t="s">
        <v>114</v>
      </c>
      <c r="L4" s="225"/>
    </row>
    <row r="5" spans="2:12" s="35" customFormat="1" ht="40.5" customHeight="1" x14ac:dyDescent="0.2">
      <c r="B5" s="219"/>
      <c r="C5" s="220"/>
      <c r="D5" s="222"/>
      <c r="E5" s="228"/>
      <c r="F5" s="228"/>
      <c r="G5" s="228"/>
      <c r="H5" s="222"/>
      <c r="I5" s="222"/>
      <c r="J5" s="228"/>
      <c r="K5" s="228"/>
      <c r="L5" s="226"/>
    </row>
    <row r="6" spans="2:12" ht="22.5" customHeight="1" x14ac:dyDescent="0.2">
      <c r="B6" s="231" t="s">
        <v>115</v>
      </c>
      <c r="C6" s="232"/>
      <c r="D6" s="36">
        <v>96.6</v>
      </c>
      <c r="E6" s="37">
        <v>5.7</v>
      </c>
      <c r="F6" s="38">
        <v>8.1999999999999993</v>
      </c>
      <c r="G6" s="37">
        <v>80.900000000000006</v>
      </c>
      <c r="H6" s="38">
        <v>1.9</v>
      </c>
      <c r="I6" s="37">
        <v>3</v>
      </c>
      <c r="J6" s="38">
        <v>1.9</v>
      </c>
      <c r="K6" s="37">
        <v>1.1000000000000001</v>
      </c>
      <c r="L6" s="38">
        <v>0.2</v>
      </c>
    </row>
    <row r="7" spans="2:12" ht="22.5" customHeight="1" x14ac:dyDescent="0.2">
      <c r="B7" s="21"/>
      <c r="C7" s="39" t="s">
        <v>116</v>
      </c>
      <c r="D7" s="40">
        <v>98.2</v>
      </c>
      <c r="E7" s="41">
        <v>1.5</v>
      </c>
      <c r="F7" s="40">
        <v>2.9</v>
      </c>
      <c r="G7" s="41">
        <v>92.2</v>
      </c>
      <c r="H7" s="40">
        <v>1.6</v>
      </c>
      <c r="I7" s="41">
        <v>1.4</v>
      </c>
      <c r="J7" s="40">
        <v>1</v>
      </c>
      <c r="K7" s="41">
        <v>0.4</v>
      </c>
      <c r="L7" s="40">
        <v>0.1</v>
      </c>
    </row>
    <row r="8" spans="2:12" ht="22.5" customHeight="1" x14ac:dyDescent="0.2">
      <c r="B8" s="21"/>
      <c r="C8" s="21" t="s">
        <v>117</v>
      </c>
      <c r="D8" s="42">
        <v>97.4</v>
      </c>
      <c r="E8" s="43">
        <v>4.2</v>
      </c>
      <c r="F8" s="42">
        <v>6.4</v>
      </c>
      <c r="G8" s="43">
        <v>84.9</v>
      </c>
      <c r="H8" s="42">
        <v>2</v>
      </c>
      <c r="I8" s="43">
        <v>2.2000000000000002</v>
      </c>
      <c r="J8" s="42">
        <v>1.4</v>
      </c>
      <c r="K8" s="43">
        <v>0.8</v>
      </c>
      <c r="L8" s="42">
        <v>0.2</v>
      </c>
    </row>
    <row r="9" spans="2:12" ht="22.5" customHeight="1" x14ac:dyDescent="0.2">
      <c r="B9" s="26"/>
      <c r="C9" s="26" t="s">
        <v>118</v>
      </c>
      <c r="D9" s="44">
        <v>96.3</v>
      </c>
      <c r="E9" s="45">
        <v>6.3</v>
      </c>
      <c r="F9" s="44">
        <v>9.1</v>
      </c>
      <c r="G9" s="45">
        <v>79.099999999999994</v>
      </c>
      <c r="H9" s="44">
        <v>1.9</v>
      </c>
      <c r="I9" s="45">
        <v>3.3</v>
      </c>
      <c r="J9" s="44">
        <v>2.1</v>
      </c>
      <c r="K9" s="45">
        <v>1.2</v>
      </c>
      <c r="L9" s="44">
        <v>0.2</v>
      </c>
    </row>
    <row r="10" spans="2:12" ht="45" customHeight="1" x14ac:dyDescent="0.2">
      <c r="B10" s="233" t="s">
        <v>119</v>
      </c>
      <c r="C10" s="207"/>
      <c r="D10" s="42">
        <v>97.2</v>
      </c>
      <c r="E10" s="43">
        <v>9.9</v>
      </c>
      <c r="F10" s="42">
        <v>4.8</v>
      </c>
      <c r="G10" s="43">
        <v>82.5</v>
      </c>
      <c r="H10" s="46" t="s">
        <v>120</v>
      </c>
      <c r="I10" s="43">
        <v>2</v>
      </c>
      <c r="J10" s="42">
        <v>2</v>
      </c>
      <c r="K10" s="47" t="s">
        <v>120</v>
      </c>
      <c r="L10" s="46" t="s">
        <v>120</v>
      </c>
    </row>
    <row r="11" spans="2:12" ht="22.5" customHeight="1" x14ac:dyDescent="0.2">
      <c r="B11" s="229" t="s">
        <v>121</v>
      </c>
      <c r="C11" s="207"/>
      <c r="D11" s="42">
        <v>97.7</v>
      </c>
      <c r="E11" s="43">
        <v>1</v>
      </c>
      <c r="F11" s="42">
        <v>11.6</v>
      </c>
      <c r="G11" s="43">
        <v>84.1</v>
      </c>
      <c r="H11" s="42">
        <v>1</v>
      </c>
      <c r="I11" s="43">
        <v>2.2999999999999998</v>
      </c>
      <c r="J11" s="42">
        <v>1.5</v>
      </c>
      <c r="K11" s="43">
        <v>0.8</v>
      </c>
      <c r="L11" s="46" t="s">
        <v>120</v>
      </c>
    </row>
    <row r="12" spans="2:12" ht="22.5" customHeight="1" x14ac:dyDescent="0.2">
      <c r="B12" s="229" t="s">
        <v>122</v>
      </c>
      <c r="C12" s="207"/>
      <c r="D12" s="42">
        <v>99.9</v>
      </c>
      <c r="E12" s="43">
        <v>5.7</v>
      </c>
      <c r="F12" s="42">
        <v>10.6</v>
      </c>
      <c r="G12" s="43">
        <v>82.9</v>
      </c>
      <c r="H12" s="42">
        <v>0.7</v>
      </c>
      <c r="I12" s="43">
        <v>0</v>
      </c>
      <c r="J12" s="42">
        <v>0</v>
      </c>
      <c r="K12" s="47" t="s">
        <v>120</v>
      </c>
      <c r="L12" s="42">
        <v>0.1</v>
      </c>
    </row>
    <row r="13" spans="2:12" ht="45" customHeight="1" x14ac:dyDescent="0.2">
      <c r="B13" s="233" t="s">
        <v>123</v>
      </c>
      <c r="C13" s="207"/>
      <c r="D13" s="42">
        <v>100</v>
      </c>
      <c r="E13" s="47" t="s">
        <v>120</v>
      </c>
      <c r="F13" s="42">
        <v>3.3</v>
      </c>
      <c r="G13" s="43">
        <v>95.1</v>
      </c>
      <c r="H13" s="42">
        <v>1.6</v>
      </c>
      <c r="I13" s="47" t="s">
        <v>120</v>
      </c>
      <c r="J13" s="46" t="s">
        <v>120</v>
      </c>
      <c r="K13" s="47" t="s">
        <v>120</v>
      </c>
      <c r="L13" s="46" t="s">
        <v>120</v>
      </c>
    </row>
    <row r="14" spans="2:12" ht="22.5" customHeight="1" x14ac:dyDescent="0.2">
      <c r="B14" s="229" t="s">
        <v>124</v>
      </c>
      <c r="C14" s="207"/>
      <c r="D14" s="42">
        <v>99.5</v>
      </c>
      <c r="E14" s="43">
        <v>1.4</v>
      </c>
      <c r="F14" s="42">
        <v>2.8</v>
      </c>
      <c r="G14" s="43">
        <v>83.6</v>
      </c>
      <c r="H14" s="42">
        <v>11.6</v>
      </c>
      <c r="I14" s="43">
        <v>0.5</v>
      </c>
      <c r="J14" s="42">
        <v>0.5</v>
      </c>
      <c r="K14" s="47" t="s">
        <v>120</v>
      </c>
      <c r="L14" s="42">
        <v>0.1</v>
      </c>
    </row>
    <row r="15" spans="2:12" ht="22.5" customHeight="1" x14ac:dyDescent="0.2">
      <c r="B15" s="229" t="s">
        <v>125</v>
      </c>
      <c r="C15" s="207"/>
      <c r="D15" s="42">
        <v>80.2</v>
      </c>
      <c r="E15" s="43">
        <v>4.2</v>
      </c>
      <c r="F15" s="42">
        <v>18.5</v>
      </c>
      <c r="G15" s="43">
        <v>57.1</v>
      </c>
      <c r="H15" s="42">
        <v>0.4</v>
      </c>
      <c r="I15" s="43">
        <v>19.8</v>
      </c>
      <c r="J15" s="42">
        <v>11.1</v>
      </c>
      <c r="K15" s="43">
        <v>8.6999999999999993</v>
      </c>
      <c r="L15" s="46" t="s">
        <v>120</v>
      </c>
    </row>
    <row r="16" spans="2:12" ht="22.5" customHeight="1" x14ac:dyDescent="0.2">
      <c r="B16" s="229" t="s">
        <v>126</v>
      </c>
      <c r="C16" s="207"/>
      <c r="D16" s="42">
        <v>96.7</v>
      </c>
      <c r="E16" s="43">
        <v>4.7</v>
      </c>
      <c r="F16" s="42">
        <v>3.9</v>
      </c>
      <c r="G16" s="43">
        <v>87.2</v>
      </c>
      <c r="H16" s="42">
        <v>0.9</v>
      </c>
      <c r="I16" s="43">
        <v>2</v>
      </c>
      <c r="J16" s="42">
        <v>1.6</v>
      </c>
      <c r="K16" s="43">
        <v>0.4</v>
      </c>
      <c r="L16" s="42">
        <v>0.5</v>
      </c>
    </row>
    <row r="17" spans="2:12" ht="22.5" customHeight="1" x14ac:dyDescent="0.2">
      <c r="B17" s="229" t="s">
        <v>127</v>
      </c>
      <c r="C17" s="207"/>
      <c r="D17" s="42">
        <v>97.8</v>
      </c>
      <c r="E17" s="43">
        <v>1.6</v>
      </c>
      <c r="F17" s="46" t="s">
        <v>120</v>
      </c>
      <c r="G17" s="43">
        <v>88</v>
      </c>
      <c r="H17" s="42">
        <v>8.3000000000000007</v>
      </c>
      <c r="I17" s="43">
        <v>1.8</v>
      </c>
      <c r="J17" s="42">
        <v>1</v>
      </c>
      <c r="K17" s="43">
        <v>0.8</v>
      </c>
      <c r="L17" s="46" t="s">
        <v>120</v>
      </c>
    </row>
    <row r="18" spans="2:12" ht="45" customHeight="1" x14ac:dyDescent="0.2">
      <c r="B18" s="229" t="s">
        <v>128</v>
      </c>
      <c r="C18" s="207"/>
      <c r="D18" s="42">
        <v>98.5</v>
      </c>
      <c r="E18" s="43">
        <v>6.8</v>
      </c>
      <c r="F18" s="42">
        <v>5.9</v>
      </c>
      <c r="G18" s="43">
        <v>83.6</v>
      </c>
      <c r="H18" s="42">
        <v>2.2000000000000002</v>
      </c>
      <c r="I18" s="43">
        <v>1.5</v>
      </c>
      <c r="J18" s="42">
        <v>1.5</v>
      </c>
      <c r="K18" s="47" t="s">
        <v>120</v>
      </c>
      <c r="L18" s="46" t="s">
        <v>120</v>
      </c>
    </row>
    <row r="19" spans="2:12" ht="45" customHeight="1" x14ac:dyDescent="0.2">
      <c r="B19" s="233" t="s">
        <v>129</v>
      </c>
      <c r="C19" s="207"/>
      <c r="D19" s="42">
        <v>97.9</v>
      </c>
      <c r="E19" s="43">
        <v>3.4</v>
      </c>
      <c r="F19" s="42">
        <v>3.2</v>
      </c>
      <c r="G19" s="43">
        <v>81.099999999999994</v>
      </c>
      <c r="H19" s="42">
        <v>10.1</v>
      </c>
      <c r="I19" s="43">
        <v>1.2</v>
      </c>
      <c r="J19" s="42">
        <v>1.2</v>
      </c>
      <c r="K19" s="47" t="s">
        <v>120</v>
      </c>
      <c r="L19" s="42">
        <v>0.9</v>
      </c>
    </row>
    <row r="20" spans="2:12" ht="45" customHeight="1" x14ac:dyDescent="0.2">
      <c r="B20" s="233" t="s">
        <v>130</v>
      </c>
      <c r="C20" s="234"/>
      <c r="D20" s="42">
        <v>99</v>
      </c>
      <c r="E20" s="43">
        <v>11.7</v>
      </c>
      <c r="F20" s="42">
        <v>1.3</v>
      </c>
      <c r="G20" s="43">
        <v>83</v>
      </c>
      <c r="H20" s="42">
        <v>3</v>
      </c>
      <c r="I20" s="43">
        <v>1</v>
      </c>
      <c r="J20" s="42">
        <v>1</v>
      </c>
      <c r="K20" s="47" t="s">
        <v>120</v>
      </c>
      <c r="L20" s="46" t="s">
        <v>120</v>
      </c>
    </row>
    <row r="21" spans="2:12" ht="45" customHeight="1" x14ac:dyDescent="0.2">
      <c r="B21" s="233" t="s">
        <v>131</v>
      </c>
      <c r="C21" s="207"/>
      <c r="D21" s="42">
        <v>97</v>
      </c>
      <c r="E21" s="43">
        <v>7.3</v>
      </c>
      <c r="F21" s="42">
        <v>4.4000000000000004</v>
      </c>
      <c r="G21" s="43">
        <v>83.1</v>
      </c>
      <c r="H21" s="42">
        <v>2.1</v>
      </c>
      <c r="I21" s="43">
        <v>3</v>
      </c>
      <c r="J21" s="42">
        <v>1.9</v>
      </c>
      <c r="K21" s="43">
        <v>1.1000000000000001</v>
      </c>
      <c r="L21" s="46" t="s">
        <v>120</v>
      </c>
    </row>
    <row r="22" spans="2:12" ht="18" customHeight="1" x14ac:dyDescent="0.2">
      <c r="B22" s="229" t="s">
        <v>132</v>
      </c>
      <c r="C22" s="207"/>
      <c r="D22" s="42">
        <v>97.5</v>
      </c>
      <c r="E22" s="43">
        <v>5</v>
      </c>
      <c r="F22" s="42">
        <v>2.2999999999999998</v>
      </c>
      <c r="G22" s="43">
        <v>90</v>
      </c>
      <c r="H22" s="42">
        <v>0.2</v>
      </c>
      <c r="I22" s="43">
        <v>2.5</v>
      </c>
      <c r="J22" s="42">
        <v>2.5</v>
      </c>
      <c r="K22" s="47" t="s">
        <v>120</v>
      </c>
      <c r="L22" s="46" t="s">
        <v>120</v>
      </c>
    </row>
    <row r="23" spans="2:12" ht="18" customHeight="1" x14ac:dyDescent="0.2">
      <c r="B23" s="229" t="s">
        <v>133</v>
      </c>
      <c r="C23" s="207"/>
      <c r="D23" s="42">
        <v>98.7</v>
      </c>
      <c r="E23" s="43">
        <v>5.0999999999999996</v>
      </c>
      <c r="F23" s="42">
        <v>3.7</v>
      </c>
      <c r="G23" s="43">
        <v>87.3</v>
      </c>
      <c r="H23" s="42">
        <v>2.6</v>
      </c>
      <c r="I23" s="47" t="s">
        <v>120</v>
      </c>
      <c r="J23" s="46" t="s">
        <v>120</v>
      </c>
      <c r="K23" s="47" t="s">
        <v>120</v>
      </c>
      <c r="L23" s="42">
        <v>0.1</v>
      </c>
    </row>
    <row r="24" spans="2:12" ht="45" customHeight="1" x14ac:dyDescent="0.2">
      <c r="B24" s="235" t="s">
        <v>134</v>
      </c>
      <c r="C24" s="236"/>
      <c r="D24" s="44">
        <v>98.5</v>
      </c>
      <c r="E24" s="45">
        <v>10.9</v>
      </c>
      <c r="F24" s="44">
        <v>13.8</v>
      </c>
      <c r="G24" s="45">
        <v>72.2</v>
      </c>
      <c r="H24" s="44">
        <v>1.5</v>
      </c>
      <c r="I24" s="45">
        <v>1.4</v>
      </c>
      <c r="J24" s="44">
        <v>0.7</v>
      </c>
      <c r="K24" s="45">
        <v>0.7</v>
      </c>
      <c r="L24" s="48" t="s">
        <v>120</v>
      </c>
    </row>
    <row r="25" spans="2:12" ht="18" customHeight="1" x14ac:dyDescent="0.2">
      <c r="B25" s="237" t="s">
        <v>135</v>
      </c>
      <c r="C25" s="237"/>
      <c r="D25" s="237"/>
      <c r="E25" s="237"/>
      <c r="F25" s="237"/>
      <c r="G25" s="237"/>
      <c r="H25" s="237"/>
      <c r="I25" s="237"/>
      <c r="J25" s="237"/>
      <c r="K25" s="237"/>
      <c r="L25" s="237"/>
    </row>
    <row r="26" spans="2:12" ht="18" customHeight="1" x14ac:dyDescent="0.2">
      <c r="B26" s="207" t="s">
        <v>136</v>
      </c>
      <c r="C26" s="207"/>
      <c r="D26" s="207"/>
      <c r="E26" s="207"/>
      <c r="F26" s="207"/>
      <c r="G26" s="207"/>
      <c r="H26" s="207"/>
      <c r="I26" s="207"/>
      <c r="J26" s="207"/>
      <c r="K26" s="207"/>
      <c r="L26" s="207"/>
    </row>
    <row r="27" spans="2:12" ht="18" customHeight="1" x14ac:dyDescent="0.2">
      <c r="B27" s="207" t="s">
        <v>137</v>
      </c>
      <c r="C27" s="207"/>
      <c r="D27" s="207"/>
      <c r="E27" s="207"/>
      <c r="F27" s="207"/>
      <c r="G27" s="207"/>
      <c r="H27" s="207"/>
      <c r="I27" s="207"/>
      <c r="J27" s="207"/>
      <c r="K27" s="207"/>
      <c r="L27" s="207"/>
    </row>
    <row r="28" spans="2:12" ht="18" customHeight="1" x14ac:dyDescent="0.2">
      <c r="B28" s="207" t="s">
        <v>138</v>
      </c>
      <c r="C28" s="207"/>
      <c r="D28" s="207"/>
      <c r="E28" s="207"/>
      <c r="F28" s="207"/>
      <c r="G28" s="207"/>
      <c r="H28" s="207"/>
      <c r="I28" s="207"/>
      <c r="J28" s="207"/>
      <c r="K28" s="207"/>
      <c r="L28" s="207"/>
    </row>
    <row r="29" spans="2:12" ht="60" customHeight="1" x14ac:dyDescent="0.2">
      <c r="B29" s="234" t="s">
        <v>139</v>
      </c>
      <c r="C29" s="234"/>
      <c r="D29" s="234"/>
      <c r="E29" s="234"/>
      <c r="F29" s="234"/>
      <c r="G29" s="234"/>
      <c r="H29" s="234"/>
      <c r="I29" s="234"/>
      <c r="J29" s="234"/>
      <c r="K29" s="234"/>
      <c r="L29" s="234"/>
    </row>
  </sheetData>
  <mergeCells count="34">
    <mergeCell ref="B27:L27"/>
    <mergeCell ref="B28:L28"/>
    <mergeCell ref="B29:L29"/>
    <mergeCell ref="B22:C22"/>
    <mergeCell ref="B23:C23"/>
    <mergeCell ref="B26:L26"/>
    <mergeCell ref="B24:C24"/>
    <mergeCell ref="B25:L25"/>
    <mergeCell ref="B17:C17"/>
    <mergeCell ref="B18:C18"/>
    <mergeCell ref="B19:C19"/>
    <mergeCell ref="B20:C20"/>
    <mergeCell ref="B21:C21"/>
    <mergeCell ref="B12:C12"/>
    <mergeCell ref="B13:C13"/>
    <mergeCell ref="B14:C14"/>
    <mergeCell ref="B15:C15"/>
    <mergeCell ref="B16:C16"/>
    <mergeCell ref="B11:C11"/>
    <mergeCell ref="H4:H5"/>
    <mergeCell ref="J4:J5"/>
    <mergeCell ref="K4:K5"/>
    <mergeCell ref="B6:C6"/>
    <mergeCell ref="B10:C10"/>
    <mergeCell ref="B2:L2"/>
    <mergeCell ref="B3:C5"/>
    <mergeCell ref="D3:D5"/>
    <mergeCell ref="E3:H3"/>
    <mergeCell ref="I3:I5"/>
    <mergeCell ref="J3:K3"/>
    <mergeCell ref="L3:L5"/>
    <mergeCell ref="E4:E5"/>
    <mergeCell ref="F4:F5"/>
    <mergeCell ref="G4:G5"/>
  </mergeCells>
  <phoneticPr fontId="2"/>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03"/>
  <sheetViews>
    <sheetView showGridLines="0" zoomScaleNormal="100" workbookViewId="0">
      <selection activeCell="A2" sqref="A2"/>
    </sheetView>
  </sheetViews>
  <sheetFormatPr defaultColWidth="3.6328125" defaultRowHeight="18" customHeight="1" x14ac:dyDescent="0.2"/>
  <cols>
    <col min="1" max="1" width="2.26953125" style="8" customWidth="1"/>
    <col min="2" max="2" width="8.984375E-2" style="8" customWidth="1"/>
    <col min="3" max="3" width="3.36328125" style="8" customWidth="1"/>
    <col min="4" max="4" width="1.90625" style="6" customWidth="1"/>
    <col min="5" max="5" width="27" style="6" customWidth="1"/>
    <col min="6" max="9" width="9.36328125" style="34" customWidth="1"/>
    <col min="10" max="10" width="10.08984375" style="34" customWidth="1"/>
    <col min="11" max="11" width="8.984375E-2" style="8" hidden="1" customWidth="1"/>
    <col min="12" max="12" width="0.36328125" style="8" customWidth="1"/>
    <col min="13" max="16384" width="3.6328125" style="8"/>
  </cols>
  <sheetData>
    <row r="1" spans="1:10" ht="18" customHeight="1" x14ac:dyDescent="0.2">
      <c r="C1" s="110"/>
      <c r="D1" s="19"/>
      <c r="E1" s="19"/>
      <c r="F1" s="19"/>
      <c r="G1" s="19"/>
      <c r="H1" s="19"/>
      <c r="I1" s="19"/>
      <c r="J1" s="19"/>
    </row>
    <row r="2" spans="1:10" s="6" customFormat="1" ht="40" customHeight="1" x14ac:dyDescent="0.2">
      <c r="C2" s="248" t="s">
        <v>140</v>
      </c>
      <c r="D2" s="248"/>
      <c r="E2" s="248"/>
      <c r="F2" s="248"/>
      <c r="G2" s="248"/>
      <c r="H2" s="248"/>
      <c r="I2" s="248"/>
      <c r="J2" s="248"/>
    </row>
    <row r="3" spans="1:10" ht="22.5" customHeight="1" x14ac:dyDescent="0.2">
      <c r="C3" s="253" t="s">
        <v>141</v>
      </c>
      <c r="D3" s="250"/>
      <c r="E3" s="251"/>
      <c r="F3" s="133" t="s">
        <v>142</v>
      </c>
      <c r="G3" s="137" t="s">
        <v>143</v>
      </c>
      <c r="H3" s="160" t="s">
        <v>144</v>
      </c>
      <c r="I3" s="183" t="s">
        <v>145</v>
      </c>
      <c r="J3" s="67" t="s">
        <v>146</v>
      </c>
    </row>
    <row r="4" spans="1:10" ht="22.5" customHeight="1" x14ac:dyDescent="0.2">
      <c r="A4" s="6"/>
      <c r="B4" s="6"/>
      <c r="C4" s="242" t="s">
        <v>147</v>
      </c>
      <c r="D4" s="252" t="s">
        <v>148</v>
      </c>
      <c r="E4" s="232"/>
      <c r="F4" s="134">
        <v>4428.3032385042043</v>
      </c>
      <c r="G4" s="134">
        <v>4374.3832433200678</v>
      </c>
      <c r="H4" s="134">
        <v>4332.6496827291576</v>
      </c>
      <c r="I4" s="134">
        <v>4515.0408455181187</v>
      </c>
      <c r="J4" s="134">
        <v>4616.6392249368155</v>
      </c>
    </row>
    <row r="5" spans="1:10" ht="22.5" customHeight="1" x14ac:dyDescent="0.2">
      <c r="A5" s="6"/>
      <c r="B5" s="6"/>
      <c r="C5" s="243"/>
      <c r="D5" s="21"/>
      <c r="E5" s="22" t="s">
        <v>149</v>
      </c>
      <c r="F5" s="135">
        <v>7082.125</v>
      </c>
      <c r="G5" s="135">
        <v>4253.1388888888887</v>
      </c>
      <c r="H5" s="135">
        <v>5096.818181818182</v>
      </c>
      <c r="I5" s="135">
        <v>6490.35</v>
      </c>
      <c r="J5" s="135">
        <v>6650.5384615384619</v>
      </c>
    </row>
    <row r="6" spans="1:10" ht="22.5" customHeight="1" x14ac:dyDescent="0.2">
      <c r="A6" s="6"/>
      <c r="B6" s="6"/>
      <c r="C6" s="243"/>
      <c r="D6" s="21"/>
      <c r="E6" s="24" t="s">
        <v>122</v>
      </c>
      <c r="F6" s="136">
        <v>4569.9272341095029</v>
      </c>
      <c r="G6" s="136">
        <v>4491.3745987001803</v>
      </c>
      <c r="H6" s="136">
        <v>4723.4427120078999</v>
      </c>
      <c r="I6" s="136">
        <v>4762.6910834813498</v>
      </c>
      <c r="J6" s="136">
        <v>4887.8685152057242</v>
      </c>
    </row>
    <row r="7" spans="1:10" ht="22.5" customHeight="1" x14ac:dyDescent="0.2">
      <c r="A7" s="6"/>
      <c r="B7" s="6"/>
      <c r="C7" s="243"/>
      <c r="D7" s="21"/>
      <c r="E7" s="24" t="s">
        <v>150</v>
      </c>
      <c r="F7" s="136">
        <v>40958.595744680853</v>
      </c>
      <c r="G7" s="136">
        <v>37194.175675675673</v>
      </c>
      <c r="H7" s="136">
        <v>26014.385964912282</v>
      </c>
      <c r="I7" s="136">
        <v>22992.748663101604</v>
      </c>
      <c r="J7" s="136">
        <v>23765.940828402367</v>
      </c>
    </row>
    <row r="8" spans="1:10" ht="22.5" customHeight="1" x14ac:dyDescent="0.2">
      <c r="A8" s="6"/>
      <c r="B8" s="6"/>
      <c r="C8" s="243"/>
      <c r="D8" s="21"/>
      <c r="E8" s="24" t="s">
        <v>151</v>
      </c>
      <c r="F8" s="136">
        <v>4659.532926829268</v>
      </c>
      <c r="G8" s="136">
        <v>4951.6982553528942</v>
      </c>
      <c r="H8" s="136">
        <v>4617.5036598117813</v>
      </c>
      <c r="I8" s="136">
        <v>4747.8552083333334</v>
      </c>
      <c r="J8" s="136">
        <v>4962.6244411326379</v>
      </c>
    </row>
    <row r="9" spans="1:10" ht="22.5" customHeight="1" x14ac:dyDescent="0.2">
      <c r="A9" s="6"/>
      <c r="B9" s="6"/>
      <c r="C9" s="243"/>
      <c r="D9" s="21"/>
      <c r="E9" s="24" t="s">
        <v>152</v>
      </c>
      <c r="F9" s="136">
        <v>2973.8274424506071</v>
      </c>
      <c r="G9" s="136">
        <v>2969.0665087463558</v>
      </c>
      <c r="H9" s="136">
        <v>3064.2489959839359</v>
      </c>
      <c r="I9" s="136">
        <v>3347.0655821917808</v>
      </c>
      <c r="J9" s="136">
        <v>3422.2638664512656</v>
      </c>
    </row>
    <row r="10" spans="1:10" ht="22.5" customHeight="1" x14ac:dyDescent="0.2">
      <c r="A10" s="6"/>
      <c r="B10" s="6"/>
      <c r="C10" s="243"/>
      <c r="D10" s="21"/>
      <c r="E10" s="24" t="s">
        <v>153</v>
      </c>
      <c r="F10" s="136">
        <v>4861</v>
      </c>
      <c r="G10" s="136">
        <v>4926.2</v>
      </c>
      <c r="H10" s="136">
        <v>4777.3056872037914</v>
      </c>
      <c r="I10" s="136">
        <v>4997.3014867841412</v>
      </c>
      <c r="J10" s="136">
        <v>5118.2728596389052</v>
      </c>
    </row>
    <row r="11" spans="1:10" ht="22.5" customHeight="1" x14ac:dyDescent="0.2">
      <c r="A11" s="6"/>
      <c r="B11" s="6"/>
      <c r="C11" s="243"/>
      <c r="D11" s="21"/>
      <c r="E11" s="24" t="s">
        <v>154</v>
      </c>
      <c r="F11" s="136">
        <v>12720.2</v>
      </c>
      <c r="G11" s="136">
        <v>11973.3</v>
      </c>
      <c r="H11" s="136">
        <v>11818.176470588236</v>
      </c>
      <c r="I11" s="136">
        <v>12724.9</v>
      </c>
      <c r="J11" s="136">
        <v>13227.447368421053</v>
      </c>
    </row>
    <row r="12" spans="1:10" ht="22.5" customHeight="1" x14ac:dyDescent="0.2">
      <c r="A12" s="6"/>
      <c r="B12" s="6"/>
      <c r="C12" s="243"/>
      <c r="D12" s="21"/>
      <c r="E12" s="24" t="s">
        <v>155</v>
      </c>
      <c r="F12" s="136">
        <v>7314.7</v>
      </c>
      <c r="G12" s="136">
        <v>6972.2</v>
      </c>
      <c r="H12" s="136">
        <v>6874.8109589041096</v>
      </c>
      <c r="I12" s="136">
        <v>7222.1851851851852</v>
      </c>
      <c r="J12" s="136">
        <v>7462.1398176291796</v>
      </c>
    </row>
    <row r="13" spans="1:10" ht="22.5" customHeight="1" x14ac:dyDescent="0.2">
      <c r="A13" s="6"/>
      <c r="B13" s="6"/>
      <c r="C13" s="243"/>
      <c r="D13" s="21"/>
      <c r="E13" s="24" t="s">
        <v>156</v>
      </c>
      <c r="F13" s="136">
        <v>4282</v>
      </c>
      <c r="G13" s="136">
        <v>4322.5</v>
      </c>
      <c r="H13" s="136">
        <v>3990.84808259587</v>
      </c>
      <c r="I13" s="136">
        <v>4255.217327459618</v>
      </c>
      <c r="J13" s="136">
        <v>4205.6288000000004</v>
      </c>
    </row>
    <row r="14" spans="1:10" ht="22.5" customHeight="1" x14ac:dyDescent="0.2">
      <c r="A14" s="6"/>
      <c r="B14" s="6"/>
      <c r="C14" s="243"/>
      <c r="D14" s="21"/>
      <c r="E14" s="24" t="s">
        <v>157</v>
      </c>
      <c r="F14" s="136">
        <v>3759.4</v>
      </c>
      <c r="G14" s="136">
        <v>2856.6</v>
      </c>
      <c r="H14" s="136">
        <v>2337.031328320802</v>
      </c>
      <c r="I14" s="136">
        <v>2760.3887500000001</v>
      </c>
      <c r="J14" s="136">
        <v>2787.2328190743337</v>
      </c>
    </row>
    <row r="15" spans="1:10" ht="22.5" customHeight="1" x14ac:dyDescent="0.2">
      <c r="A15" s="6"/>
      <c r="B15" s="6"/>
      <c r="C15" s="243"/>
      <c r="D15" s="21"/>
      <c r="E15" s="24" t="s">
        <v>158</v>
      </c>
      <c r="F15" s="136">
        <v>2150.1999999999998</v>
      </c>
      <c r="G15" s="136">
        <v>1252.2</v>
      </c>
      <c r="H15" s="136">
        <v>1387.1435950413222</v>
      </c>
      <c r="I15" s="136">
        <v>1852.6303418803418</v>
      </c>
      <c r="J15" s="136">
        <v>1865.917728852839</v>
      </c>
    </row>
    <row r="16" spans="1:10" ht="22.5" customHeight="1" x14ac:dyDescent="0.2">
      <c r="A16" s="6"/>
      <c r="B16" s="6"/>
      <c r="C16" s="243"/>
      <c r="D16" s="21"/>
      <c r="E16" s="24" t="s">
        <v>159</v>
      </c>
      <c r="F16" s="136">
        <v>2960.1</v>
      </c>
      <c r="G16" s="136">
        <v>2088.9</v>
      </c>
      <c r="H16" s="136">
        <v>2058.7894736842104</v>
      </c>
      <c r="I16" s="136">
        <v>2071.8000000000002</v>
      </c>
      <c r="J16" s="136">
        <v>1921.6111111111111</v>
      </c>
    </row>
    <row r="17" spans="1:10" ht="22.5" customHeight="1" x14ac:dyDescent="0.2">
      <c r="A17" s="6"/>
      <c r="B17" s="6"/>
      <c r="C17" s="243"/>
      <c r="D17" s="26"/>
      <c r="E17" s="27" t="s">
        <v>160</v>
      </c>
      <c r="F17" s="136">
        <v>4062.3</v>
      </c>
      <c r="G17" s="136">
        <v>4177.4857723577234</v>
      </c>
      <c r="H17" s="136">
        <v>3775.8215987294866</v>
      </c>
      <c r="I17" s="136">
        <v>4460.0485036119708</v>
      </c>
      <c r="J17" s="136">
        <v>4295.1806674338322</v>
      </c>
    </row>
    <row r="18" spans="1:10" ht="22.5" customHeight="1" x14ac:dyDescent="0.2">
      <c r="A18" s="6"/>
      <c r="B18" s="6"/>
      <c r="C18" s="246" t="s">
        <v>161</v>
      </c>
      <c r="D18" s="240" t="s">
        <v>148</v>
      </c>
      <c r="E18" s="241"/>
      <c r="F18" s="116">
        <v>18</v>
      </c>
      <c r="G18" s="116">
        <v>18.899999999999999</v>
      </c>
      <c r="H18" s="116">
        <v>19.502863549397365</v>
      </c>
      <c r="I18" s="167">
        <v>18.2</v>
      </c>
      <c r="J18" s="167">
        <v>18.100000000000001</v>
      </c>
    </row>
    <row r="19" spans="1:10" ht="22.5" customHeight="1" x14ac:dyDescent="0.2">
      <c r="A19" s="6"/>
      <c r="B19" s="6"/>
      <c r="C19" s="243"/>
      <c r="D19" s="21"/>
      <c r="E19" s="22" t="s">
        <v>149</v>
      </c>
      <c r="F19" s="29">
        <v>63.3</v>
      </c>
      <c r="G19" s="117">
        <v>50.6</v>
      </c>
      <c r="H19" s="118">
        <v>45.652098681491829</v>
      </c>
      <c r="I19" s="168">
        <v>45.6</v>
      </c>
      <c r="J19" s="168">
        <v>45.6</v>
      </c>
    </row>
    <row r="20" spans="1:10" ht="22.5" customHeight="1" x14ac:dyDescent="0.2">
      <c r="A20" s="6"/>
      <c r="B20" s="6"/>
      <c r="C20" s="243"/>
      <c r="D20" s="21"/>
      <c r="E20" s="24" t="s">
        <v>122</v>
      </c>
      <c r="F20" s="30">
        <v>21</v>
      </c>
      <c r="G20" s="30">
        <v>22</v>
      </c>
      <c r="H20" s="118">
        <v>22.810402820961144</v>
      </c>
      <c r="I20" s="168">
        <v>20.9</v>
      </c>
      <c r="J20" s="168">
        <v>20.9</v>
      </c>
    </row>
    <row r="21" spans="1:10" ht="22.5" customHeight="1" x14ac:dyDescent="0.2">
      <c r="A21" s="6"/>
      <c r="B21" s="6"/>
      <c r="C21" s="243"/>
      <c r="D21" s="21"/>
      <c r="E21" s="24" t="s">
        <v>150</v>
      </c>
      <c r="F21" s="30">
        <v>23.4</v>
      </c>
      <c r="G21" s="30">
        <v>22.3</v>
      </c>
      <c r="H21" s="118">
        <v>16.186535774021195</v>
      </c>
      <c r="I21" s="168">
        <v>10.4</v>
      </c>
      <c r="J21" s="169">
        <v>10</v>
      </c>
    </row>
    <row r="22" spans="1:10" ht="22.5" customHeight="1" x14ac:dyDescent="0.2">
      <c r="A22" s="6"/>
      <c r="B22" s="6"/>
      <c r="C22" s="243"/>
      <c r="D22" s="21"/>
      <c r="E22" s="24" t="s">
        <v>151</v>
      </c>
      <c r="F22" s="30">
        <v>36.5</v>
      </c>
      <c r="G22" s="30">
        <v>38.299999999999997</v>
      </c>
      <c r="H22" s="118">
        <v>37.358986416509154</v>
      </c>
      <c r="I22" s="168">
        <v>36.5</v>
      </c>
      <c r="J22" s="168">
        <v>36.799999999999997</v>
      </c>
    </row>
    <row r="23" spans="1:10" ht="22.5" customHeight="1" x14ac:dyDescent="0.2">
      <c r="A23" s="6"/>
      <c r="B23" s="6"/>
      <c r="C23" s="243"/>
      <c r="D23" s="21"/>
      <c r="E23" s="24" t="s">
        <v>152</v>
      </c>
      <c r="F23" s="30">
        <v>7.4</v>
      </c>
      <c r="G23" s="30">
        <v>8</v>
      </c>
      <c r="H23" s="118">
        <v>8.623120244212755</v>
      </c>
      <c r="I23" s="168">
        <v>8.6</v>
      </c>
      <c r="J23" s="168">
        <v>8.5</v>
      </c>
    </row>
    <row r="24" spans="1:10" ht="22.5" customHeight="1" x14ac:dyDescent="0.2">
      <c r="A24" s="6"/>
      <c r="B24" s="6"/>
      <c r="C24" s="243"/>
      <c r="D24" s="21"/>
      <c r="E24" s="24" t="s">
        <v>153</v>
      </c>
      <c r="F24" s="30">
        <v>18.7</v>
      </c>
      <c r="G24" s="30">
        <v>19.600000000000001</v>
      </c>
      <c r="H24" s="118">
        <v>20.385515312848252</v>
      </c>
      <c r="I24" s="168">
        <v>18.8</v>
      </c>
      <c r="J24" s="168">
        <v>18.7</v>
      </c>
    </row>
    <row r="25" spans="1:10" ht="22.5" customHeight="1" x14ac:dyDescent="0.2">
      <c r="A25" s="6"/>
      <c r="B25" s="6"/>
      <c r="C25" s="243"/>
      <c r="D25" s="21"/>
      <c r="E25" s="24" t="s">
        <v>154</v>
      </c>
      <c r="F25" s="30">
        <v>29.8</v>
      </c>
      <c r="G25" s="30">
        <v>29.6</v>
      </c>
      <c r="H25" s="118">
        <v>30.682311042693694</v>
      </c>
      <c r="I25" s="168">
        <v>31.3</v>
      </c>
      <c r="J25" s="168">
        <v>31.5</v>
      </c>
    </row>
    <row r="26" spans="1:10" ht="22.5" customHeight="1" x14ac:dyDescent="0.2">
      <c r="A26" s="6"/>
      <c r="B26" s="6"/>
      <c r="C26" s="243"/>
      <c r="D26" s="21"/>
      <c r="E26" s="24" t="s">
        <v>155</v>
      </c>
      <c r="F26" s="30">
        <v>21.1</v>
      </c>
      <c r="G26" s="30">
        <v>22</v>
      </c>
      <c r="H26" s="118">
        <v>23.421270771475754</v>
      </c>
      <c r="I26" s="168">
        <v>22.8</v>
      </c>
      <c r="J26" s="168">
        <v>23.1</v>
      </c>
    </row>
    <row r="27" spans="1:10" ht="22.5" customHeight="1" x14ac:dyDescent="0.2">
      <c r="A27" s="6"/>
      <c r="B27" s="6"/>
      <c r="C27" s="243"/>
      <c r="D27" s="21"/>
      <c r="E27" s="24" t="s">
        <v>156</v>
      </c>
      <c r="F27" s="30">
        <v>21.5</v>
      </c>
      <c r="G27" s="30">
        <v>21.5</v>
      </c>
      <c r="H27" s="118">
        <v>21.839498037686241</v>
      </c>
      <c r="I27" s="168">
        <v>22.9</v>
      </c>
      <c r="J27" s="168">
        <v>22.3</v>
      </c>
    </row>
    <row r="28" spans="1:10" ht="22.5" customHeight="1" x14ac:dyDescent="0.2">
      <c r="A28" s="6"/>
      <c r="B28" s="6"/>
      <c r="C28" s="243"/>
      <c r="D28" s="21"/>
      <c r="E28" s="24" t="s">
        <v>157</v>
      </c>
      <c r="F28" s="30">
        <v>42.1</v>
      </c>
      <c r="G28" s="30">
        <v>39</v>
      </c>
      <c r="H28" s="118">
        <v>40.42943036362513</v>
      </c>
      <c r="I28" s="169">
        <v>40</v>
      </c>
      <c r="J28" s="169">
        <v>41.1</v>
      </c>
    </row>
    <row r="29" spans="1:10" ht="22.5" customHeight="1" x14ac:dyDescent="0.2">
      <c r="A29" s="6"/>
      <c r="B29" s="6"/>
      <c r="C29" s="243"/>
      <c r="D29" s="21"/>
      <c r="E29" s="24" t="s">
        <v>158</v>
      </c>
      <c r="F29" s="30">
        <v>45.9</v>
      </c>
      <c r="G29" s="30">
        <v>38.299999999999997</v>
      </c>
      <c r="H29" s="118">
        <v>42.572163948272518</v>
      </c>
      <c r="I29" s="168">
        <v>45.6</v>
      </c>
      <c r="J29" s="168">
        <v>45.5</v>
      </c>
    </row>
    <row r="30" spans="1:10" ht="22.5" customHeight="1" x14ac:dyDescent="0.2">
      <c r="A30" s="6"/>
      <c r="B30" s="6"/>
      <c r="C30" s="243"/>
      <c r="D30" s="21"/>
      <c r="E30" s="24" t="s">
        <v>159</v>
      </c>
      <c r="F30" s="30">
        <v>43.5</v>
      </c>
      <c r="G30" s="30">
        <v>39.700000000000003</v>
      </c>
      <c r="H30" s="118">
        <v>42.158754108961574</v>
      </c>
      <c r="I30" s="168">
        <v>39.799999999999997</v>
      </c>
      <c r="J30" s="168">
        <v>39.6</v>
      </c>
    </row>
    <row r="31" spans="1:10" ht="22.5" customHeight="1" x14ac:dyDescent="0.2">
      <c r="A31" s="6"/>
      <c r="B31" s="6"/>
      <c r="C31" s="247"/>
      <c r="D31" s="26"/>
      <c r="E31" s="27" t="s">
        <v>160</v>
      </c>
      <c r="F31" s="31">
        <v>52.3</v>
      </c>
      <c r="G31" s="31">
        <v>52.3</v>
      </c>
      <c r="H31" s="118">
        <v>48.636969848806935</v>
      </c>
      <c r="I31" s="168">
        <v>49.8</v>
      </c>
      <c r="J31" s="168">
        <v>50.6</v>
      </c>
    </row>
    <row r="32" spans="1:10" ht="21.75" customHeight="1" x14ac:dyDescent="0.2">
      <c r="A32" s="6"/>
      <c r="B32" s="6"/>
      <c r="C32" s="245" t="s">
        <v>162</v>
      </c>
      <c r="D32" s="245"/>
      <c r="E32" s="245"/>
      <c r="F32" s="245"/>
      <c r="G32" s="245"/>
      <c r="H32" s="245"/>
      <c r="I32" s="245"/>
      <c r="J32" s="245"/>
    </row>
    <row r="33" spans="1:12" ht="45" customHeight="1" x14ac:dyDescent="0.2">
      <c r="A33" s="6"/>
      <c r="B33" s="6"/>
      <c r="C33" s="234" t="s">
        <v>163</v>
      </c>
      <c r="D33" s="234"/>
      <c r="E33" s="234"/>
      <c r="F33" s="234"/>
      <c r="G33" s="234"/>
      <c r="H33" s="234"/>
      <c r="I33" s="234"/>
      <c r="J33" s="234"/>
    </row>
    <row r="34" spans="1:12" ht="44.25" customHeight="1" x14ac:dyDescent="0.2">
      <c r="A34" s="6"/>
      <c r="B34" s="6"/>
      <c r="C34" s="234" t="s">
        <v>164</v>
      </c>
      <c r="D34" s="234"/>
      <c r="E34" s="234"/>
      <c r="F34" s="234"/>
      <c r="G34" s="234"/>
      <c r="H34" s="234"/>
      <c r="I34" s="234"/>
      <c r="J34" s="234"/>
      <c r="K34" s="234"/>
    </row>
    <row r="35" spans="1:12" ht="45" customHeight="1" x14ac:dyDescent="0.2">
      <c r="A35" s="6"/>
      <c r="B35" s="6"/>
      <c r="C35" s="234" t="s">
        <v>165</v>
      </c>
      <c r="D35" s="234"/>
      <c r="E35" s="234"/>
      <c r="F35" s="234"/>
      <c r="G35" s="234"/>
      <c r="H35" s="234"/>
      <c r="I35" s="234"/>
      <c r="J35" s="234"/>
      <c r="K35" s="234"/>
    </row>
    <row r="36" spans="1:12" ht="22.5" customHeight="1" x14ac:dyDescent="0.2">
      <c r="A36" s="6"/>
      <c r="B36" s="6"/>
      <c r="C36" s="6"/>
      <c r="D36" s="138"/>
      <c r="E36" s="138"/>
      <c r="F36" s="138"/>
      <c r="G36" s="138"/>
      <c r="H36" s="138"/>
      <c r="I36" s="138"/>
      <c r="J36" s="138"/>
    </row>
    <row r="37" spans="1:12" s="32" customFormat="1" ht="40" customHeight="1" x14ac:dyDescent="0.2">
      <c r="C37" s="248" t="s">
        <v>166</v>
      </c>
      <c r="D37" s="248"/>
      <c r="E37" s="248"/>
      <c r="F37" s="248"/>
      <c r="G37" s="248"/>
      <c r="H37" s="248"/>
      <c r="I37" s="248"/>
      <c r="J37" s="248"/>
    </row>
    <row r="38" spans="1:12" ht="21.75" customHeight="1" x14ac:dyDescent="0.2">
      <c r="B38" s="56"/>
      <c r="C38" s="249" t="s">
        <v>141</v>
      </c>
      <c r="D38" s="250"/>
      <c r="E38" s="251"/>
      <c r="F38" s="66" t="s">
        <v>142</v>
      </c>
      <c r="G38" s="66" t="s">
        <v>167</v>
      </c>
      <c r="H38" s="166" t="s">
        <v>168</v>
      </c>
      <c r="I38" s="166" t="s">
        <v>169</v>
      </c>
      <c r="J38" s="67" t="s">
        <v>170</v>
      </c>
      <c r="L38" s="20"/>
    </row>
    <row r="39" spans="1:12" ht="21.75" customHeight="1" x14ac:dyDescent="0.2">
      <c r="A39" s="6"/>
      <c r="B39" s="6"/>
      <c r="C39" s="242" t="s">
        <v>171</v>
      </c>
      <c r="D39" s="238" t="s">
        <v>148</v>
      </c>
      <c r="E39" s="239"/>
      <c r="F39" s="115">
        <v>50.1</v>
      </c>
      <c r="G39" s="115">
        <v>50.7</v>
      </c>
      <c r="H39" s="125">
        <v>47.72618120313669</v>
      </c>
      <c r="I39" s="125">
        <v>47.867265156015762</v>
      </c>
      <c r="J39" s="125">
        <v>47.901009241915162</v>
      </c>
    </row>
    <row r="40" spans="1:12" ht="21.75" customHeight="1" x14ac:dyDescent="0.2">
      <c r="A40" s="6"/>
      <c r="B40" s="6"/>
      <c r="C40" s="243"/>
      <c r="D40" s="164"/>
      <c r="E40" s="22" t="s">
        <v>149</v>
      </c>
      <c r="F40" s="68">
        <v>11.3</v>
      </c>
      <c r="G40" s="120">
        <v>17.2</v>
      </c>
      <c r="H40" s="126">
        <v>17.629219772253879</v>
      </c>
      <c r="I40" s="126">
        <v>14.98108730653971</v>
      </c>
      <c r="J40" s="126">
        <v>14.909916683052463</v>
      </c>
    </row>
    <row r="41" spans="1:12" ht="21.75" customHeight="1" x14ac:dyDescent="0.2">
      <c r="A41" s="6"/>
      <c r="B41" s="6"/>
      <c r="C41" s="243"/>
      <c r="D41" s="8"/>
      <c r="E41" s="161" t="s">
        <v>122</v>
      </c>
      <c r="F41" s="70">
        <v>50.8</v>
      </c>
      <c r="G41" s="121">
        <v>51</v>
      </c>
      <c r="H41" s="126">
        <v>46.243078810591534</v>
      </c>
      <c r="I41" s="126">
        <v>46.717475143573395</v>
      </c>
      <c r="J41" s="126">
        <v>46.63402771919403</v>
      </c>
    </row>
    <row r="42" spans="1:12" ht="21.75" customHeight="1" x14ac:dyDescent="0.2">
      <c r="A42" s="6"/>
      <c r="B42" s="6"/>
      <c r="C42" s="243"/>
      <c r="D42" s="164"/>
      <c r="E42" s="24" t="s">
        <v>150</v>
      </c>
      <c r="F42" s="69">
        <v>21.9</v>
      </c>
      <c r="G42" s="121">
        <v>22.3</v>
      </c>
      <c r="H42" s="126">
        <v>27.261959016474041</v>
      </c>
      <c r="I42" s="126">
        <v>27.966733990069876</v>
      </c>
      <c r="J42" s="126">
        <v>28.668020766628388</v>
      </c>
    </row>
    <row r="43" spans="1:12" ht="21.75" customHeight="1" x14ac:dyDescent="0.2">
      <c r="A43" s="6"/>
      <c r="B43" s="6"/>
      <c r="C43" s="243"/>
      <c r="D43" s="164"/>
      <c r="E43" s="24" t="s">
        <v>151</v>
      </c>
      <c r="F43" s="70">
        <v>54.8</v>
      </c>
      <c r="G43" s="122">
        <v>53.9</v>
      </c>
      <c r="H43" s="126">
        <v>52.787176201403305</v>
      </c>
      <c r="I43" s="126">
        <v>53.949374655500513</v>
      </c>
      <c r="J43" s="126">
        <v>53.864108187551594</v>
      </c>
    </row>
    <row r="44" spans="1:12" ht="21.75" customHeight="1" x14ac:dyDescent="0.2">
      <c r="A44" s="6"/>
      <c r="B44" s="6"/>
      <c r="C44" s="243"/>
      <c r="D44" s="164"/>
      <c r="E44" s="24" t="s">
        <v>152</v>
      </c>
      <c r="F44" s="70">
        <v>49.5</v>
      </c>
      <c r="G44" s="122">
        <v>49.7</v>
      </c>
      <c r="H44" s="126">
        <v>46.401102035194903</v>
      </c>
      <c r="I44" s="126">
        <v>44.099183587668264</v>
      </c>
      <c r="J44" s="126">
        <v>43.950700933501011</v>
      </c>
    </row>
    <row r="45" spans="1:12" ht="21.75" customHeight="1" x14ac:dyDescent="0.2">
      <c r="A45" s="6"/>
      <c r="B45" s="6"/>
      <c r="C45" s="243"/>
      <c r="D45" s="164"/>
      <c r="E45" s="24" t="s">
        <v>153</v>
      </c>
      <c r="F45" s="71">
        <v>50</v>
      </c>
      <c r="G45" s="123">
        <v>49.5</v>
      </c>
      <c r="H45" s="126">
        <v>48.98599565033286</v>
      </c>
      <c r="I45" s="126">
        <v>49.284770927304983</v>
      </c>
      <c r="J45" s="126">
        <v>49.203053524409704</v>
      </c>
    </row>
    <row r="46" spans="1:12" ht="21.75" customHeight="1" x14ac:dyDescent="0.2">
      <c r="A46" s="6"/>
      <c r="B46" s="6"/>
      <c r="C46" s="243"/>
      <c r="D46" s="164"/>
      <c r="E46" s="24" t="s">
        <v>154</v>
      </c>
      <c r="F46" s="69">
        <v>28.6</v>
      </c>
      <c r="G46" s="121">
        <v>30.7</v>
      </c>
      <c r="H46" s="126">
        <v>29.878153246597766</v>
      </c>
      <c r="I46" s="126">
        <v>29.51015332144064</v>
      </c>
      <c r="J46" s="126">
        <v>29.443461860604842</v>
      </c>
    </row>
    <row r="47" spans="1:12" ht="21.75" customHeight="1" x14ac:dyDescent="0.2">
      <c r="A47" s="6"/>
      <c r="B47" s="6"/>
      <c r="C47" s="243"/>
      <c r="D47" s="164"/>
      <c r="E47" s="24" t="s">
        <v>155</v>
      </c>
      <c r="F47" s="70">
        <v>24.6</v>
      </c>
      <c r="G47" s="122">
        <v>25.2</v>
      </c>
      <c r="H47" s="126">
        <v>23.175873260438628</v>
      </c>
      <c r="I47" s="126">
        <v>22.930768481258486</v>
      </c>
      <c r="J47" s="126">
        <v>22.835110083566732</v>
      </c>
    </row>
    <row r="48" spans="1:12" ht="21.75" customHeight="1" x14ac:dyDescent="0.2">
      <c r="A48" s="6"/>
      <c r="B48" s="6"/>
      <c r="C48" s="243"/>
      <c r="D48" s="164"/>
      <c r="E48" s="24" t="s">
        <v>156</v>
      </c>
      <c r="F48" s="70">
        <v>60.5</v>
      </c>
      <c r="G48" s="122">
        <v>61.3</v>
      </c>
      <c r="H48" s="126">
        <v>58.130953043476808</v>
      </c>
      <c r="I48" s="126">
        <v>58.200022568821964</v>
      </c>
      <c r="J48" s="126">
        <v>59.064537507447156</v>
      </c>
    </row>
    <row r="49" spans="1:10" ht="21.75" customHeight="1" x14ac:dyDescent="0.2">
      <c r="A49" s="6"/>
      <c r="B49" s="6"/>
      <c r="C49" s="243"/>
      <c r="D49" s="164"/>
      <c r="E49" s="24" t="s">
        <v>157</v>
      </c>
      <c r="F49" s="69">
        <v>64.400000000000006</v>
      </c>
      <c r="G49" s="121">
        <v>74.900000000000006</v>
      </c>
      <c r="H49" s="126">
        <v>69.278387435090679</v>
      </c>
      <c r="I49" s="126">
        <v>68.604648530030417</v>
      </c>
      <c r="J49" s="126">
        <v>68.668045088378832</v>
      </c>
    </row>
    <row r="50" spans="1:10" ht="21.75" customHeight="1" x14ac:dyDescent="0.2">
      <c r="A50" s="6"/>
      <c r="B50" s="6"/>
      <c r="C50" s="243"/>
      <c r="D50" s="164"/>
      <c r="E50" s="24" t="s">
        <v>158</v>
      </c>
      <c r="F50" s="70">
        <v>47.2</v>
      </c>
      <c r="G50" s="122">
        <v>72.900000000000006</v>
      </c>
      <c r="H50" s="126">
        <v>56.968771882587774</v>
      </c>
      <c r="I50" s="126">
        <v>47.598355768132862</v>
      </c>
      <c r="J50" s="126">
        <v>47.30454881645322</v>
      </c>
    </row>
    <row r="51" spans="1:10" ht="21.75" customHeight="1" x14ac:dyDescent="0.2">
      <c r="A51" s="6"/>
      <c r="B51" s="6"/>
      <c r="C51" s="243"/>
      <c r="D51" s="164"/>
      <c r="E51" s="24" t="s">
        <v>159</v>
      </c>
      <c r="F51" s="70">
        <v>64.900000000000006</v>
      </c>
      <c r="G51" s="122">
        <v>85.7</v>
      </c>
      <c r="H51" s="126">
        <v>64.296640763629682</v>
      </c>
      <c r="I51" s="126">
        <v>68.001254947388745</v>
      </c>
      <c r="J51" s="126">
        <v>66.286969845904764</v>
      </c>
    </row>
    <row r="52" spans="1:10" ht="21.75" customHeight="1" x14ac:dyDescent="0.2">
      <c r="A52" s="6"/>
      <c r="B52" s="6"/>
      <c r="C52" s="244"/>
      <c r="D52" s="165"/>
      <c r="E52" s="27" t="s">
        <v>160</v>
      </c>
      <c r="F52" s="72">
        <v>70.400000000000006</v>
      </c>
      <c r="G52" s="124">
        <v>72</v>
      </c>
      <c r="H52" s="127">
        <v>69.647858863481602</v>
      </c>
      <c r="I52" s="127">
        <v>64.265071369782916</v>
      </c>
      <c r="J52" s="127">
        <v>68.221749856396968</v>
      </c>
    </row>
    <row r="53" spans="1:10" ht="21.75" customHeight="1" x14ac:dyDescent="0.2">
      <c r="A53" s="6"/>
      <c r="B53" s="6"/>
      <c r="C53" s="246" t="s">
        <v>172</v>
      </c>
      <c r="D53" s="240" t="s">
        <v>148</v>
      </c>
      <c r="E53" s="241"/>
      <c r="F53" s="33">
        <v>862.4</v>
      </c>
      <c r="G53" s="33">
        <v>845.8</v>
      </c>
      <c r="H53" s="33">
        <v>910.01492820986152</v>
      </c>
      <c r="I53" s="33">
        <v>909.70488090812171</v>
      </c>
      <c r="J53" s="33">
        <v>914.16975857894295</v>
      </c>
    </row>
    <row r="54" spans="1:10" ht="21.75" customHeight="1" x14ac:dyDescent="0.2">
      <c r="A54" s="6"/>
      <c r="B54" s="6"/>
      <c r="C54" s="243"/>
      <c r="D54" s="8"/>
      <c r="E54" s="162" t="s">
        <v>119</v>
      </c>
      <c r="F54" s="23">
        <v>5942</v>
      </c>
      <c r="G54" s="129">
        <v>3535.3</v>
      </c>
      <c r="H54" s="132">
        <v>3782.7490454703229</v>
      </c>
      <c r="I54" s="132">
        <v>4715.1107882310207</v>
      </c>
      <c r="J54" s="132">
        <v>4766.0970231532519</v>
      </c>
    </row>
    <row r="55" spans="1:10" ht="21.75" customHeight="1" x14ac:dyDescent="0.2">
      <c r="A55" s="6"/>
      <c r="B55" s="6"/>
      <c r="C55" s="243"/>
      <c r="D55" s="8"/>
      <c r="E55" s="161" t="s">
        <v>122</v>
      </c>
      <c r="F55" s="25">
        <v>1101.5999999999999</v>
      </c>
      <c r="G55" s="130">
        <v>1073.0999999999999</v>
      </c>
      <c r="H55" s="132">
        <v>1197.957281820587</v>
      </c>
      <c r="I55" s="132">
        <v>1196.7107398358396</v>
      </c>
      <c r="J55" s="132">
        <v>1204.5551299676044</v>
      </c>
    </row>
    <row r="56" spans="1:10" ht="21.75" customHeight="1" x14ac:dyDescent="0.2">
      <c r="A56" s="6"/>
      <c r="B56" s="6"/>
      <c r="C56" s="243"/>
      <c r="D56" s="8"/>
      <c r="E56" s="161" t="s">
        <v>150</v>
      </c>
      <c r="F56" s="25">
        <v>3337.1</v>
      </c>
      <c r="G56" s="130">
        <v>3043.9</v>
      </c>
      <c r="H56" s="132">
        <v>2515.2694937968404</v>
      </c>
      <c r="I56" s="132">
        <v>2463.5840667400075</v>
      </c>
      <c r="J56" s="132">
        <v>2427.1623589700207</v>
      </c>
    </row>
    <row r="57" spans="1:10" ht="21.75" customHeight="1" x14ac:dyDescent="0.2">
      <c r="A57" s="6"/>
      <c r="B57" s="6"/>
      <c r="C57" s="243"/>
      <c r="D57" s="8"/>
      <c r="E57" s="161" t="s">
        <v>151</v>
      </c>
      <c r="F57" s="25">
        <v>1067.5999999999999</v>
      </c>
      <c r="G57" s="130">
        <v>1098.3</v>
      </c>
      <c r="H57" s="132">
        <v>1092.952200689969</v>
      </c>
      <c r="I57" s="132">
        <v>1098.3846130983698</v>
      </c>
      <c r="J57" s="132">
        <v>1106.4459481685892</v>
      </c>
    </row>
    <row r="58" spans="1:10" ht="21.75" customHeight="1" x14ac:dyDescent="0.2">
      <c r="A58" s="6"/>
      <c r="B58" s="6"/>
      <c r="C58" s="243"/>
      <c r="D58" s="8"/>
      <c r="E58" s="161" t="s">
        <v>152</v>
      </c>
      <c r="F58" s="25">
        <v>1070.2</v>
      </c>
      <c r="G58" s="130">
        <v>1058.0999999999999</v>
      </c>
      <c r="H58" s="132">
        <v>1158.1601742122352</v>
      </c>
      <c r="I58" s="132">
        <v>1228.9319401945356</v>
      </c>
      <c r="J58" s="132">
        <v>1237.8969020489603</v>
      </c>
    </row>
    <row r="59" spans="1:10" ht="21.75" customHeight="1" x14ac:dyDescent="0.2">
      <c r="A59" s="6"/>
      <c r="B59" s="6"/>
      <c r="C59" s="243"/>
      <c r="D59" s="56"/>
      <c r="E59" s="49" t="s">
        <v>153</v>
      </c>
      <c r="F59" s="25">
        <v>496.5</v>
      </c>
      <c r="G59" s="130">
        <v>493.6</v>
      </c>
      <c r="H59" s="132">
        <v>510.69674393703633</v>
      </c>
      <c r="I59" s="132">
        <v>524.20240518177786</v>
      </c>
      <c r="J59" s="132">
        <v>522.24930774919767</v>
      </c>
    </row>
    <row r="60" spans="1:10" ht="21.75" customHeight="1" x14ac:dyDescent="0.2">
      <c r="A60" s="6"/>
      <c r="B60" s="6"/>
      <c r="C60" s="243"/>
      <c r="D60" s="56"/>
      <c r="E60" s="49" t="s">
        <v>154</v>
      </c>
      <c r="F60" s="25">
        <v>1709.6</v>
      </c>
      <c r="G60" s="130">
        <v>1587.8</v>
      </c>
      <c r="H60" s="132">
        <v>1732.6621483879044</v>
      </c>
      <c r="I60" s="132">
        <v>1803.0003010927896</v>
      </c>
      <c r="J60" s="132">
        <v>1816.1036239476821</v>
      </c>
    </row>
    <row r="61" spans="1:10" ht="21.75" customHeight="1" x14ac:dyDescent="0.2">
      <c r="A61" s="6"/>
      <c r="B61" s="6"/>
      <c r="C61" s="243"/>
      <c r="D61" s="56"/>
      <c r="E61" s="49" t="s">
        <v>155</v>
      </c>
      <c r="F61" s="25">
        <v>1860.4</v>
      </c>
      <c r="G61" s="130">
        <v>1845.9</v>
      </c>
      <c r="H61" s="132">
        <v>2015.3752277638882</v>
      </c>
      <c r="I61" s="132">
        <v>2244.8611455492191</v>
      </c>
      <c r="J61" s="132">
        <v>2255.6449834619625</v>
      </c>
    </row>
    <row r="62" spans="1:10" ht="21.75" customHeight="1" x14ac:dyDescent="0.2">
      <c r="A62" s="6"/>
      <c r="B62" s="6"/>
      <c r="C62" s="243"/>
      <c r="D62" s="56"/>
      <c r="E62" s="49" t="s">
        <v>156</v>
      </c>
      <c r="F62" s="25">
        <v>964.2</v>
      </c>
      <c r="G62" s="130">
        <v>994.5</v>
      </c>
      <c r="H62" s="132">
        <v>997.67431181170741</v>
      </c>
      <c r="I62" s="132">
        <v>1049.7612699424731</v>
      </c>
      <c r="J62" s="132">
        <v>1014.0026695265062</v>
      </c>
    </row>
    <row r="63" spans="1:10" ht="21.75" customHeight="1" x14ac:dyDescent="0.2">
      <c r="A63" s="6"/>
      <c r="B63" s="6"/>
      <c r="C63" s="243"/>
      <c r="D63" s="56"/>
      <c r="E63" s="49" t="s">
        <v>157</v>
      </c>
      <c r="F63" s="25">
        <v>238.9</v>
      </c>
      <c r="G63" s="130">
        <v>200.8</v>
      </c>
      <c r="H63" s="132">
        <v>204.11447535313502</v>
      </c>
      <c r="I63" s="132">
        <v>221.62607272285692</v>
      </c>
      <c r="J63" s="132">
        <v>220.70042756399579</v>
      </c>
    </row>
    <row r="64" spans="1:10" ht="21.75" customHeight="1" x14ac:dyDescent="0.2">
      <c r="A64" s="6"/>
      <c r="B64" s="6"/>
      <c r="C64" s="243"/>
      <c r="D64" s="56"/>
      <c r="E64" s="49" t="s">
        <v>158</v>
      </c>
      <c r="F64" s="25">
        <v>531.5</v>
      </c>
      <c r="G64" s="130">
        <v>320.7</v>
      </c>
      <c r="H64" s="132">
        <v>419.50699246715038</v>
      </c>
      <c r="I64" s="132">
        <v>488.91852495115222</v>
      </c>
      <c r="J64" s="132">
        <v>514.03348602620781</v>
      </c>
    </row>
    <row r="65" spans="1:10" ht="21.75" customHeight="1" x14ac:dyDescent="0.2">
      <c r="A65" s="6"/>
      <c r="B65" s="6"/>
      <c r="C65" s="243"/>
      <c r="D65" s="56"/>
      <c r="E65" s="49" t="s">
        <v>159</v>
      </c>
      <c r="F65" s="25">
        <v>406.4</v>
      </c>
      <c r="G65" s="130">
        <v>309</v>
      </c>
      <c r="H65" s="132">
        <v>337.59553811196031</v>
      </c>
      <c r="I65" s="132">
        <v>336.35847065508563</v>
      </c>
      <c r="J65" s="132">
        <v>320.06107152771352</v>
      </c>
    </row>
    <row r="66" spans="1:10" ht="21.75" customHeight="1" x14ac:dyDescent="0.2">
      <c r="A66" s="6"/>
      <c r="B66" s="6"/>
      <c r="C66" s="247"/>
      <c r="D66" s="163"/>
      <c r="E66" s="27" t="s">
        <v>160</v>
      </c>
      <c r="F66" s="28">
        <v>443.3</v>
      </c>
      <c r="G66" s="131">
        <v>447.8</v>
      </c>
      <c r="H66" s="128">
        <v>469.89434477925187</v>
      </c>
      <c r="I66" s="128">
        <v>500.83228939845014</v>
      </c>
      <c r="J66" s="128">
        <v>462.5553794429029</v>
      </c>
    </row>
    <row r="67" spans="1:10" ht="21.75" customHeight="1" x14ac:dyDescent="0.2">
      <c r="A67" s="6"/>
      <c r="B67" s="6"/>
      <c r="C67" s="206" t="s">
        <v>162</v>
      </c>
      <c r="D67" s="245"/>
      <c r="E67" s="206"/>
      <c r="F67" s="245"/>
      <c r="G67" s="245"/>
      <c r="H67" s="245"/>
      <c r="I67" s="206"/>
      <c r="J67" s="206"/>
    </row>
    <row r="68" spans="1:10" ht="45" customHeight="1" x14ac:dyDescent="0.2">
      <c r="A68" s="6"/>
      <c r="B68" s="6"/>
      <c r="C68" s="234" t="s">
        <v>163</v>
      </c>
      <c r="D68" s="234"/>
      <c r="E68" s="234"/>
      <c r="F68" s="234"/>
      <c r="G68" s="234"/>
      <c r="H68" s="234"/>
      <c r="I68" s="234"/>
      <c r="J68" s="234"/>
    </row>
    <row r="69" spans="1:10" ht="45" customHeight="1" x14ac:dyDescent="0.2">
      <c r="A69" s="6"/>
      <c r="B69" s="6"/>
      <c r="C69" s="234" t="s">
        <v>173</v>
      </c>
      <c r="D69" s="234"/>
      <c r="E69" s="234"/>
      <c r="F69" s="234"/>
      <c r="G69" s="234"/>
      <c r="H69" s="234"/>
      <c r="I69" s="234"/>
      <c r="J69" s="234"/>
    </row>
    <row r="70" spans="1:10" ht="45" customHeight="1" x14ac:dyDescent="0.2">
      <c r="A70" s="6"/>
      <c r="B70" s="6"/>
      <c r="C70" s="234" t="s">
        <v>174</v>
      </c>
      <c r="D70" s="234"/>
      <c r="E70" s="234"/>
      <c r="F70" s="234"/>
      <c r="G70" s="234"/>
      <c r="H70" s="234"/>
      <c r="I70" s="234"/>
      <c r="J70" s="234"/>
    </row>
    <row r="71" spans="1:10" ht="18" customHeight="1" x14ac:dyDescent="0.2">
      <c r="A71" s="6"/>
      <c r="B71" s="6"/>
      <c r="C71" s="6"/>
      <c r="F71" s="8"/>
      <c r="G71" s="8"/>
      <c r="H71" s="8"/>
      <c r="I71" s="8"/>
      <c r="J71" s="8"/>
    </row>
    <row r="72" spans="1:10" ht="18" customHeight="1" x14ac:dyDescent="0.2">
      <c r="A72" s="6"/>
      <c r="B72" s="6"/>
      <c r="C72" s="6"/>
      <c r="F72" s="8"/>
      <c r="G72" s="8"/>
      <c r="H72" s="8"/>
      <c r="I72" s="8"/>
      <c r="J72" s="8"/>
    </row>
    <row r="73" spans="1:10" ht="18" customHeight="1" x14ac:dyDescent="0.2">
      <c r="A73" s="6"/>
      <c r="B73" s="6"/>
      <c r="C73" s="6"/>
      <c r="F73" s="8"/>
      <c r="G73" s="8"/>
      <c r="H73" s="8"/>
      <c r="I73" s="8"/>
      <c r="J73" s="8"/>
    </row>
    <row r="74" spans="1:10" ht="18" customHeight="1" x14ac:dyDescent="0.2">
      <c r="A74" s="6"/>
      <c r="B74" s="6"/>
      <c r="C74" s="6"/>
      <c r="F74" s="8"/>
      <c r="G74" s="8"/>
      <c r="H74" s="8"/>
      <c r="I74" s="8"/>
      <c r="J74" s="8"/>
    </row>
    <row r="75" spans="1:10" ht="18" customHeight="1" x14ac:dyDescent="0.2">
      <c r="A75" s="6"/>
      <c r="B75" s="6"/>
      <c r="C75" s="6"/>
      <c r="E75" s="6" t="s">
        <v>175</v>
      </c>
      <c r="F75" s="8"/>
      <c r="G75" s="8"/>
      <c r="H75" s="8"/>
      <c r="I75" s="8"/>
      <c r="J75" s="8"/>
    </row>
    <row r="76" spans="1:10" ht="18" customHeight="1" x14ac:dyDescent="0.2">
      <c r="A76" s="6"/>
      <c r="B76" s="6"/>
      <c r="C76" s="6"/>
      <c r="F76" s="8"/>
      <c r="G76" s="8"/>
      <c r="H76" s="8"/>
      <c r="I76" s="8"/>
      <c r="J76" s="8"/>
    </row>
    <row r="77" spans="1:10" ht="18" customHeight="1" x14ac:dyDescent="0.2">
      <c r="A77" s="6"/>
      <c r="B77" s="6"/>
      <c r="C77" s="6"/>
      <c r="F77" s="8"/>
      <c r="G77" s="8"/>
      <c r="H77" s="8"/>
      <c r="I77" s="8"/>
      <c r="J77" s="8"/>
    </row>
    <row r="78" spans="1:10" ht="18" customHeight="1" x14ac:dyDescent="0.2">
      <c r="A78" s="6"/>
      <c r="B78" s="6"/>
      <c r="C78" s="6"/>
      <c r="F78" s="8"/>
      <c r="G78" s="8"/>
      <c r="H78" s="8"/>
      <c r="I78" s="8"/>
      <c r="J78" s="8"/>
    </row>
    <row r="79" spans="1:10" ht="18" customHeight="1" x14ac:dyDescent="0.2">
      <c r="A79" s="6"/>
      <c r="B79" s="6"/>
      <c r="C79" s="6"/>
      <c r="F79" s="8"/>
      <c r="G79" s="8"/>
      <c r="H79" s="8"/>
      <c r="I79" s="8"/>
      <c r="J79" s="8"/>
    </row>
    <row r="80" spans="1:10" ht="18" customHeight="1" x14ac:dyDescent="0.2">
      <c r="A80" s="6"/>
      <c r="B80" s="6"/>
      <c r="C80" s="6"/>
      <c r="F80" s="8"/>
      <c r="G80" s="8"/>
      <c r="H80" s="8"/>
      <c r="I80" s="8"/>
      <c r="J80" s="8"/>
    </row>
    <row r="81" spans="1:10" ht="18" customHeight="1" x14ac:dyDescent="0.2">
      <c r="A81" s="6"/>
      <c r="B81" s="6"/>
      <c r="C81" s="6"/>
      <c r="F81" s="8"/>
      <c r="G81" s="8"/>
      <c r="H81" s="8"/>
      <c r="I81" s="8"/>
      <c r="J81" s="8"/>
    </row>
    <row r="82" spans="1:10" ht="18" customHeight="1" x14ac:dyDescent="0.2">
      <c r="A82" s="6"/>
      <c r="B82" s="6"/>
      <c r="C82" s="6"/>
      <c r="F82" s="8"/>
      <c r="G82" s="8"/>
      <c r="H82" s="8"/>
      <c r="I82" s="8"/>
      <c r="J82" s="8"/>
    </row>
    <row r="83" spans="1:10" ht="18" customHeight="1" x14ac:dyDescent="0.2">
      <c r="A83" s="6"/>
      <c r="B83" s="6"/>
      <c r="C83" s="6"/>
      <c r="F83" s="8"/>
      <c r="G83" s="8"/>
      <c r="H83" s="8"/>
      <c r="I83" s="8"/>
      <c r="J83" s="8"/>
    </row>
    <row r="84" spans="1:10" ht="18" customHeight="1" x14ac:dyDescent="0.2">
      <c r="A84" s="6"/>
      <c r="B84" s="6"/>
      <c r="C84" s="6"/>
      <c r="F84" s="8"/>
      <c r="G84" s="8"/>
      <c r="H84" s="8"/>
      <c r="I84" s="8"/>
      <c r="J84" s="8"/>
    </row>
    <row r="85" spans="1:10" ht="18" customHeight="1" x14ac:dyDescent="0.2">
      <c r="A85" s="6"/>
      <c r="B85" s="6"/>
      <c r="C85" s="6"/>
      <c r="F85" s="8"/>
      <c r="G85" s="8"/>
      <c r="H85" s="8"/>
      <c r="I85" s="8"/>
      <c r="J85" s="8"/>
    </row>
    <row r="86" spans="1:10" ht="18" customHeight="1" x14ac:dyDescent="0.2">
      <c r="A86" s="6"/>
      <c r="B86" s="6"/>
      <c r="C86" s="6"/>
      <c r="F86" s="8"/>
      <c r="G86" s="8"/>
      <c r="H86" s="8"/>
      <c r="I86" s="8"/>
      <c r="J86" s="8"/>
    </row>
    <row r="87" spans="1:10" ht="18" customHeight="1" x14ac:dyDescent="0.2">
      <c r="A87" s="6"/>
      <c r="B87" s="6"/>
      <c r="C87" s="6"/>
      <c r="F87" s="8"/>
      <c r="G87" s="8"/>
      <c r="H87" s="8"/>
      <c r="I87" s="8"/>
      <c r="J87" s="8"/>
    </row>
    <row r="88" spans="1:10" ht="18" customHeight="1" x14ac:dyDescent="0.2">
      <c r="A88" s="6"/>
      <c r="B88" s="6"/>
      <c r="C88" s="6"/>
      <c r="F88" s="8"/>
      <c r="G88" s="8"/>
      <c r="H88" s="8"/>
      <c r="I88" s="8"/>
      <c r="J88" s="8"/>
    </row>
    <row r="89" spans="1:10" ht="18" customHeight="1" x14ac:dyDescent="0.2">
      <c r="A89" s="6"/>
      <c r="B89" s="6"/>
      <c r="C89" s="6"/>
      <c r="F89" s="8"/>
      <c r="G89" s="8"/>
      <c r="H89" s="8"/>
      <c r="I89" s="8"/>
      <c r="J89" s="8"/>
    </row>
    <row r="90" spans="1:10" ht="18" customHeight="1" x14ac:dyDescent="0.2">
      <c r="A90" s="6"/>
      <c r="B90" s="6"/>
      <c r="C90" s="6"/>
      <c r="F90" s="8"/>
      <c r="G90" s="8"/>
      <c r="H90" s="8"/>
      <c r="I90" s="8"/>
      <c r="J90" s="8"/>
    </row>
    <row r="91" spans="1:10" ht="18" customHeight="1" x14ac:dyDescent="0.2">
      <c r="A91" s="6"/>
      <c r="B91" s="6"/>
      <c r="C91" s="6"/>
      <c r="F91" s="8"/>
      <c r="G91" s="8"/>
      <c r="H91" s="8"/>
      <c r="I91" s="8"/>
      <c r="J91" s="8"/>
    </row>
    <row r="92" spans="1:10" ht="18" customHeight="1" x14ac:dyDescent="0.2">
      <c r="A92" s="6"/>
      <c r="B92" s="6"/>
      <c r="C92" s="6"/>
      <c r="F92" s="8"/>
      <c r="G92" s="8"/>
      <c r="H92" s="8"/>
      <c r="I92" s="8"/>
      <c r="J92" s="8"/>
    </row>
    <row r="93" spans="1:10" ht="18" customHeight="1" x14ac:dyDescent="0.2">
      <c r="A93" s="6"/>
      <c r="B93" s="6"/>
      <c r="C93" s="6"/>
      <c r="F93" s="8"/>
      <c r="G93" s="8"/>
      <c r="H93" s="8"/>
      <c r="I93" s="8"/>
      <c r="J93" s="8"/>
    </row>
    <row r="94" spans="1:10" ht="18" customHeight="1" x14ac:dyDescent="0.2">
      <c r="A94" s="6"/>
      <c r="B94" s="6"/>
      <c r="C94" s="6"/>
      <c r="F94" s="8"/>
      <c r="G94" s="8"/>
      <c r="H94" s="8"/>
      <c r="I94" s="8"/>
      <c r="J94" s="8"/>
    </row>
    <row r="95" spans="1:10" ht="18" customHeight="1" x14ac:dyDescent="0.2">
      <c r="A95" s="6"/>
      <c r="B95" s="6"/>
      <c r="C95" s="6"/>
      <c r="F95" s="8"/>
      <c r="G95" s="8"/>
      <c r="H95" s="8"/>
      <c r="I95" s="8"/>
      <c r="J95" s="8"/>
    </row>
    <row r="96" spans="1:10" ht="18" customHeight="1" x14ac:dyDescent="0.2">
      <c r="A96" s="6"/>
      <c r="B96" s="6"/>
      <c r="C96" s="6"/>
      <c r="F96" s="8"/>
      <c r="G96" s="8"/>
      <c r="H96" s="8"/>
      <c r="I96" s="8"/>
      <c r="J96" s="8"/>
    </row>
    <row r="97" spans="1:10" ht="18" customHeight="1" x14ac:dyDescent="0.2">
      <c r="A97" s="6"/>
      <c r="B97" s="6"/>
      <c r="C97" s="6"/>
      <c r="F97" s="8"/>
      <c r="G97" s="8"/>
      <c r="H97" s="8"/>
      <c r="I97" s="8"/>
      <c r="J97" s="8"/>
    </row>
    <row r="98" spans="1:10" ht="18" customHeight="1" x14ac:dyDescent="0.2">
      <c r="A98" s="6"/>
      <c r="B98" s="6"/>
      <c r="C98" s="6"/>
      <c r="F98" s="8"/>
      <c r="G98" s="8"/>
      <c r="H98" s="8"/>
      <c r="I98" s="8"/>
      <c r="J98" s="8"/>
    </row>
    <row r="99" spans="1:10" ht="18" customHeight="1" x14ac:dyDescent="0.2">
      <c r="A99" s="6"/>
      <c r="B99" s="6"/>
      <c r="C99" s="6"/>
      <c r="F99" s="8"/>
      <c r="G99" s="8"/>
      <c r="H99" s="8"/>
      <c r="I99" s="8"/>
      <c r="J99" s="8"/>
    </row>
    <row r="100" spans="1:10" ht="18" customHeight="1" x14ac:dyDescent="0.2">
      <c r="A100" s="6"/>
      <c r="B100" s="6"/>
      <c r="C100" s="6"/>
      <c r="F100" s="8"/>
      <c r="G100" s="8"/>
      <c r="H100" s="8"/>
      <c r="I100" s="8"/>
      <c r="J100" s="8"/>
    </row>
    <row r="101" spans="1:10" ht="18" customHeight="1" x14ac:dyDescent="0.2">
      <c r="F101" s="8"/>
      <c r="G101" s="8"/>
      <c r="H101" s="8"/>
      <c r="I101" s="8"/>
      <c r="J101" s="8"/>
    </row>
    <row r="102" spans="1:10" ht="18" customHeight="1" x14ac:dyDescent="0.2">
      <c r="F102" s="8"/>
      <c r="G102" s="8"/>
      <c r="H102" s="8"/>
      <c r="I102" s="8"/>
      <c r="J102" s="8"/>
    </row>
    <row r="103" spans="1:10" ht="18" customHeight="1" x14ac:dyDescent="0.2">
      <c r="F103" s="8"/>
      <c r="G103" s="8"/>
      <c r="H103" s="8"/>
      <c r="I103" s="8"/>
      <c r="J103" s="8"/>
    </row>
  </sheetData>
  <mergeCells count="20">
    <mergeCell ref="C2:J2"/>
    <mergeCell ref="C4:C17"/>
    <mergeCell ref="C18:C31"/>
    <mergeCell ref="C37:J37"/>
    <mergeCell ref="C38:E38"/>
    <mergeCell ref="C33:J33"/>
    <mergeCell ref="D4:E4"/>
    <mergeCell ref="C3:E3"/>
    <mergeCell ref="D18:E18"/>
    <mergeCell ref="C32:J32"/>
    <mergeCell ref="C34:K34"/>
    <mergeCell ref="C35:K35"/>
    <mergeCell ref="C69:J69"/>
    <mergeCell ref="D39:E39"/>
    <mergeCell ref="D53:E53"/>
    <mergeCell ref="C39:C52"/>
    <mergeCell ref="C70:J70"/>
    <mergeCell ref="C67:J67"/>
    <mergeCell ref="C68:J68"/>
    <mergeCell ref="C53:C6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419"/>
  <sheetViews>
    <sheetView showGridLines="0" zoomScaleNormal="100" workbookViewId="0">
      <selection activeCell="Q14" sqref="Q14"/>
    </sheetView>
  </sheetViews>
  <sheetFormatPr defaultColWidth="9" defaultRowHeight="18" customHeight="1" x14ac:dyDescent="0.2"/>
  <cols>
    <col min="1" max="1" width="4.08984375" style="83" customWidth="1"/>
    <col min="2" max="2" width="8.984375E-2" style="83" customWidth="1"/>
    <col min="3" max="3" width="1.08984375" style="85" customWidth="1"/>
    <col min="4" max="4" width="1.08984375" style="84" customWidth="1"/>
    <col min="5" max="5" width="13.26953125" style="85" customWidth="1"/>
    <col min="6" max="6" width="11.36328125" style="83" customWidth="1"/>
    <col min="7" max="8" width="10.6328125" style="83" customWidth="1"/>
    <col min="9" max="9" width="10.453125" style="83" customWidth="1"/>
    <col min="10" max="10" width="10.6328125" style="83" customWidth="1"/>
    <col min="11" max="11" width="9.36328125" style="83" customWidth="1"/>
    <col min="12" max="12" width="11.90625" style="83" customWidth="1"/>
    <col min="13" max="13" width="0.90625" style="83" customWidth="1"/>
    <col min="14" max="16384" width="9" style="83"/>
  </cols>
  <sheetData>
    <row r="1" spans="1:12" s="86" customFormat="1" ht="40" customHeight="1" x14ac:dyDescent="0.2">
      <c r="C1" s="259" t="s">
        <v>275</v>
      </c>
      <c r="D1" s="260"/>
      <c r="E1" s="260"/>
      <c r="F1" s="260"/>
      <c r="G1" s="260"/>
      <c r="H1" s="260"/>
      <c r="I1" s="260"/>
      <c r="J1" s="260"/>
      <c r="K1" s="260"/>
      <c r="L1" s="260"/>
    </row>
    <row r="2" spans="1:12" s="86" customFormat="1" ht="20.149999999999999" customHeight="1" x14ac:dyDescent="0.2">
      <c r="C2" s="263" t="s">
        <v>88</v>
      </c>
      <c r="D2" s="264"/>
      <c r="E2" s="265"/>
      <c r="F2" s="288" t="s">
        <v>176</v>
      </c>
      <c r="G2" s="289" t="s">
        <v>177</v>
      </c>
      <c r="H2" s="290"/>
      <c r="I2" s="290"/>
      <c r="J2" s="290"/>
      <c r="K2" s="290"/>
      <c r="L2" s="291"/>
    </row>
    <row r="3" spans="1:12" s="86" customFormat="1" ht="40" customHeight="1" x14ac:dyDescent="0.2">
      <c r="C3" s="266"/>
      <c r="D3" s="267"/>
      <c r="E3" s="268"/>
      <c r="F3" s="284"/>
      <c r="G3" s="73" t="s">
        <v>178</v>
      </c>
      <c r="H3" s="73" t="s">
        <v>179</v>
      </c>
      <c r="I3" s="74" t="s">
        <v>180</v>
      </c>
      <c r="J3" s="75" t="s">
        <v>181</v>
      </c>
      <c r="K3" s="76" t="s">
        <v>182</v>
      </c>
      <c r="L3" s="77" t="s">
        <v>183</v>
      </c>
    </row>
    <row r="4" spans="1:12" ht="20.149999999999999" customHeight="1" x14ac:dyDescent="0.2">
      <c r="C4" s="311" t="s">
        <v>184</v>
      </c>
      <c r="D4" s="282"/>
      <c r="E4" s="282"/>
      <c r="F4" s="139">
        <v>1642484</v>
      </c>
      <c r="G4" s="139">
        <v>1343173</v>
      </c>
      <c r="H4" s="139">
        <v>189169</v>
      </c>
      <c r="I4" s="140">
        <v>62420</v>
      </c>
      <c r="J4" s="139">
        <v>42151</v>
      </c>
      <c r="K4" s="139">
        <v>3404</v>
      </c>
      <c r="L4" s="140">
        <v>2168</v>
      </c>
    </row>
    <row r="5" spans="1:12" ht="20.149999999999999" customHeight="1" x14ac:dyDescent="0.2">
      <c r="C5" s="292" t="s">
        <v>185</v>
      </c>
      <c r="D5" s="256"/>
      <c r="E5" s="256"/>
      <c r="F5" s="141">
        <v>26566482</v>
      </c>
      <c r="G5" s="141">
        <v>13017608</v>
      </c>
      <c r="H5" s="141">
        <v>5777431</v>
      </c>
      <c r="I5" s="141">
        <v>3994006</v>
      </c>
      <c r="J5" s="141">
        <v>3218850</v>
      </c>
      <c r="K5" s="141">
        <v>317879</v>
      </c>
      <c r="L5" s="141">
        <v>240709</v>
      </c>
    </row>
    <row r="6" spans="1:12" ht="20.149999999999999" customHeight="1" x14ac:dyDescent="0.2">
      <c r="C6" s="292" t="s">
        <v>186</v>
      </c>
      <c r="D6" s="256"/>
      <c r="E6" s="256"/>
      <c r="F6" s="141">
        <v>608815669.398</v>
      </c>
      <c r="G6" s="141">
        <v>212696213.59900001</v>
      </c>
      <c r="H6" s="141">
        <v>135402455.60299999</v>
      </c>
      <c r="I6" s="141">
        <v>100855499.682</v>
      </c>
      <c r="J6" s="141">
        <v>130692124.693</v>
      </c>
      <c r="K6" s="141">
        <v>14602994.864</v>
      </c>
      <c r="L6" s="141">
        <v>14566380.958000001</v>
      </c>
    </row>
    <row r="7" spans="1:12" ht="20.149999999999999" customHeight="1" x14ac:dyDescent="0.2">
      <c r="C7" s="312" t="s">
        <v>187</v>
      </c>
      <c r="D7" s="254"/>
      <c r="E7" s="254"/>
      <c r="F7" s="141">
        <v>453954695.949</v>
      </c>
      <c r="G7" s="141">
        <v>142253495.93399999</v>
      </c>
      <c r="H7" s="141">
        <v>103014239.495</v>
      </c>
      <c r="I7" s="141">
        <v>77794183.386999995</v>
      </c>
      <c r="J7" s="141">
        <v>107441263.68799999</v>
      </c>
      <c r="K7" s="141">
        <v>11635163.048</v>
      </c>
      <c r="L7" s="141">
        <v>11816350.397</v>
      </c>
    </row>
    <row r="8" spans="1:12" ht="40" customHeight="1" x14ac:dyDescent="0.2">
      <c r="C8" s="111"/>
      <c r="D8" s="258" t="s">
        <v>188</v>
      </c>
      <c r="E8" s="258"/>
      <c r="F8" s="142">
        <v>298354742.78100002</v>
      </c>
      <c r="G8" s="142">
        <v>97186736.599000007</v>
      </c>
      <c r="H8" s="142">
        <v>61617953.906999998</v>
      </c>
      <c r="I8" s="142">
        <v>54010699.178999998</v>
      </c>
      <c r="J8" s="142">
        <v>72622403.489999995</v>
      </c>
      <c r="K8" s="143">
        <v>6335698.818</v>
      </c>
      <c r="L8" s="142">
        <v>6581250.7879999997</v>
      </c>
    </row>
    <row r="9" spans="1:12" ht="20.149999999999999" customHeight="1" x14ac:dyDescent="0.2">
      <c r="A9" s="87"/>
      <c r="B9" s="87"/>
      <c r="C9" s="111"/>
      <c r="D9" s="255" t="s">
        <v>189</v>
      </c>
      <c r="E9" s="255"/>
      <c r="F9" s="144">
        <v>39133585.182999998</v>
      </c>
      <c r="G9" s="144">
        <v>11584642.556</v>
      </c>
      <c r="H9" s="144">
        <v>10809491.799000001</v>
      </c>
      <c r="I9" s="144">
        <v>6784349.8550000004</v>
      </c>
      <c r="J9" s="144">
        <v>8078711.8499999996</v>
      </c>
      <c r="K9" s="143">
        <v>1057368.8459999999</v>
      </c>
      <c r="L9" s="144">
        <v>819020.27599999995</v>
      </c>
    </row>
    <row r="10" spans="1:12" ht="20.149999999999999" customHeight="1" x14ac:dyDescent="0.2">
      <c r="A10" s="87"/>
      <c r="B10" s="87"/>
      <c r="C10" s="111"/>
      <c r="D10" s="285" t="s">
        <v>190</v>
      </c>
      <c r="E10" s="286"/>
      <c r="F10" s="144">
        <v>6320995.1710000001</v>
      </c>
      <c r="G10" s="144">
        <v>1148356.493</v>
      </c>
      <c r="H10" s="144">
        <v>1997976.2120000001</v>
      </c>
      <c r="I10" s="144">
        <v>687047.946</v>
      </c>
      <c r="J10" s="144">
        <v>1453358.15</v>
      </c>
      <c r="K10" s="143">
        <v>395115.13799999998</v>
      </c>
      <c r="L10" s="144">
        <v>639141.23199999996</v>
      </c>
    </row>
    <row r="11" spans="1:12" ht="20.149999999999999" customHeight="1" x14ac:dyDescent="0.2">
      <c r="A11" s="87"/>
      <c r="B11" s="87"/>
      <c r="C11" s="111"/>
      <c r="D11" s="113"/>
      <c r="E11" s="114" t="s">
        <v>191</v>
      </c>
      <c r="F11" s="144">
        <v>3978137.8629999999</v>
      </c>
      <c r="G11" s="144">
        <v>658194.02500000002</v>
      </c>
      <c r="H11" s="144">
        <v>1445446.713</v>
      </c>
      <c r="I11" s="144">
        <v>282196.98</v>
      </c>
      <c r="J11" s="144">
        <v>726389.06200000003</v>
      </c>
      <c r="K11" s="143">
        <v>326661.23</v>
      </c>
      <c r="L11" s="144">
        <v>539249.853</v>
      </c>
    </row>
    <row r="12" spans="1:12" ht="20.149999999999999" customHeight="1" x14ac:dyDescent="0.2">
      <c r="C12" s="111"/>
      <c r="D12" s="255" t="s">
        <v>192</v>
      </c>
      <c r="E12" s="255"/>
      <c r="F12" s="144">
        <v>59014566.494000003</v>
      </c>
      <c r="G12" s="144">
        <v>19138249.140000001</v>
      </c>
      <c r="H12" s="144">
        <v>16158071.209000001</v>
      </c>
      <c r="I12" s="144">
        <v>8775442.4680000003</v>
      </c>
      <c r="J12" s="144">
        <v>11444570.392000001</v>
      </c>
      <c r="K12" s="143">
        <v>1937779.2250000001</v>
      </c>
      <c r="L12" s="144">
        <v>1560454.061</v>
      </c>
    </row>
    <row r="13" spans="1:12" ht="20.149999999999999" customHeight="1" x14ac:dyDescent="0.2">
      <c r="C13" s="111"/>
      <c r="D13" s="255" t="s">
        <v>193</v>
      </c>
      <c r="E13" s="255"/>
      <c r="F13" s="144">
        <v>6042428.2290000003</v>
      </c>
      <c r="G13" s="144">
        <v>1456645.219</v>
      </c>
      <c r="H13" s="144">
        <v>1417140.227</v>
      </c>
      <c r="I13" s="144">
        <v>884851.10600000003</v>
      </c>
      <c r="J13" s="144">
        <v>1618422.4839999999</v>
      </c>
      <c r="K13" s="143">
        <v>365013.076</v>
      </c>
      <c r="L13" s="144">
        <v>300356.11599999998</v>
      </c>
    </row>
    <row r="14" spans="1:12" ht="20.149999999999999" customHeight="1" x14ac:dyDescent="0.2">
      <c r="C14" s="292" t="s">
        <v>194</v>
      </c>
      <c r="D14" s="274"/>
      <c r="E14" s="274"/>
      <c r="F14" s="141">
        <v>154860973.44999999</v>
      </c>
      <c r="G14" s="141">
        <v>70442717.665000007</v>
      </c>
      <c r="H14" s="141">
        <v>32388216.107999999</v>
      </c>
      <c r="I14" s="141">
        <v>23061316.295000002</v>
      </c>
      <c r="J14" s="141">
        <v>23250861.004999999</v>
      </c>
      <c r="K14" s="145">
        <v>2967831.8160000001</v>
      </c>
      <c r="L14" s="141">
        <v>2750030.5610000002</v>
      </c>
    </row>
    <row r="15" spans="1:12" ht="40" customHeight="1" x14ac:dyDescent="0.2">
      <c r="C15" s="313" t="s">
        <v>195</v>
      </c>
      <c r="D15" s="271"/>
      <c r="E15" s="271"/>
      <c r="F15" s="141">
        <v>135294075.33399999</v>
      </c>
      <c r="G15" s="141">
        <v>66045310.656999998</v>
      </c>
      <c r="H15" s="141">
        <v>27467479.482999999</v>
      </c>
      <c r="I15" s="141">
        <v>19820453.943</v>
      </c>
      <c r="J15" s="141">
        <v>18384671.271000002</v>
      </c>
      <c r="K15" s="145">
        <v>1705132.3370000001</v>
      </c>
      <c r="L15" s="141">
        <v>1871027.6429999999</v>
      </c>
    </row>
    <row r="16" spans="1:12" ht="20.149999999999999" customHeight="1" x14ac:dyDescent="0.2">
      <c r="A16" s="87"/>
      <c r="B16" s="87"/>
      <c r="C16" s="111"/>
      <c r="D16" s="254" t="s">
        <v>196</v>
      </c>
      <c r="E16" s="254"/>
      <c r="F16" s="144">
        <v>58846233.515000001</v>
      </c>
      <c r="G16" s="144">
        <v>28958599.294</v>
      </c>
      <c r="H16" s="144">
        <v>12079521.859999999</v>
      </c>
      <c r="I16" s="144">
        <v>8799710.9199999999</v>
      </c>
      <c r="J16" s="144">
        <v>7612411.5640000002</v>
      </c>
      <c r="K16" s="143">
        <v>693826.61600000004</v>
      </c>
      <c r="L16" s="144">
        <v>702163.26</v>
      </c>
    </row>
    <row r="17" spans="1:12" ht="20.149999999999999" customHeight="1" x14ac:dyDescent="0.2">
      <c r="A17" s="87"/>
      <c r="B17" s="87"/>
      <c r="C17" s="111"/>
      <c r="D17" s="285" t="s">
        <v>190</v>
      </c>
      <c r="E17" s="286"/>
      <c r="F17" s="144">
        <v>8725447.5140000004</v>
      </c>
      <c r="G17" s="144">
        <v>4511255.8820000002</v>
      </c>
      <c r="H17" s="144">
        <v>1606280.933</v>
      </c>
      <c r="I17" s="144">
        <v>1500009.2309999999</v>
      </c>
      <c r="J17" s="144">
        <v>928205.72</v>
      </c>
      <c r="K17" s="143">
        <v>95205.792000000001</v>
      </c>
      <c r="L17" s="144">
        <v>84489.956000000006</v>
      </c>
    </row>
    <row r="18" spans="1:12" ht="20.149999999999999" customHeight="1" x14ac:dyDescent="0.2">
      <c r="A18" s="87"/>
      <c r="B18" s="87"/>
      <c r="C18" s="111"/>
      <c r="D18" s="113"/>
      <c r="E18" s="114" t="s">
        <v>197</v>
      </c>
      <c r="F18" s="144">
        <v>6590814.3159999996</v>
      </c>
      <c r="G18" s="144">
        <v>3514052.355</v>
      </c>
      <c r="H18" s="144">
        <v>1176742.3060000001</v>
      </c>
      <c r="I18" s="144">
        <v>1120052.4129999999</v>
      </c>
      <c r="J18" s="144">
        <v>651702.17299999995</v>
      </c>
      <c r="K18" s="143">
        <v>68518.709000000003</v>
      </c>
      <c r="L18" s="144">
        <v>59746.358999999997</v>
      </c>
    </row>
    <row r="19" spans="1:12" ht="20.149999999999999" customHeight="1" x14ac:dyDescent="0.2">
      <c r="C19" s="111"/>
      <c r="D19" s="255" t="s">
        <v>198</v>
      </c>
      <c r="E19" s="255"/>
      <c r="F19" s="144">
        <v>5624483.4100000001</v>
      </c>
      <c r="G19" s="144">
        <v>1772832.743</v>
      </c>
      <c r="H19" s="144">
        <v>1060829.4990000001</v>
      </c>
      <c r="I19" s="144">
        <v>914645.32900000003</v>
      </c>
      <c r="J19" s="144">
        <v>1579958.672</v>
      </c>
      <c r="K19" s="143">
        <v>159937.092</v>
      </c>
      <c r="L19" s="144">
        <v>136280.07500000001</v>
      </c>
    </row>
    <row r="20" spans="1:12" ht="20.149999999999999" customHeight="1" x14ac:dyDescent="0.2">
      <c r="C20" s="111"/>
      <c r="D20" s="255" t="s">
        <v>199</v>
      </c>
      <c r="E20" s="255"/>
      <c r="F20" s="144">
        <v>2656946.4840000002</v>
      </c>
      <c r="G20" s="144">
        <v>1150618.2490000001</v>
      </c>
      <c r="H20" s="144">
        <v>526303.29200000002</v>
      </c>
      <c r="I20" s="144">
        <v>414599.43800000002</v>
      </c>
      <c r="J20" s="144">
        <v>474127.61099999998</v>
      </c>
      <c r="K20" s="143">
        <v>37869.381999999998</v>
      </c>
      <c r="L20" s="144">
        <v>53428.510999999999</v>
      </c>
    </row>
    <row r="21" spans="1:12" ht="20.149999999999999" customHeight="1" x14ac:dyDescent="0.2">
      <c r="C21" s="111"/>
      <c r="D21" s="255" t="s">
        <v>200</v>
      </c>
      <c r="E21" s="255"/>
      <c r="F21" s="144">
        <v>1778586.7679999999</v>
      </c>
      <c r="G21" s="144">
        <v>1069429.7390000001</v>
      </c>
      <c r="H21" s="144">
        <v>354265.66499999998</v>
      </c>
      <c r="I21" s="144">
        <v>176058.00899999999</v>
      </c>
      <c r="J21" s="144">
        <v>152099.212</v>
      </c>
      <c r="K21" s="143">
        <v>11228.165000000001</v>
      </c>
      <c r="L21" s="144">
        <v>15505.977000000001</v>
      </c>
    </row>
    <row r="22" spans="1:12" ht="20.149999999999999" customHeight="1" x14ac:dyDescent="0.2">
      <c r="C22" s="111"/>
      <c r="D22" s="255" t="s">
        <v>193</v>
      </c>
      <c r="E22" s="255"/>
      <c r="F22" s="144">
        <v>7058789.6639999999</v>
      </c>
      <c r="G22" s="144">
        <v>3623550.7990000001</v>
      </c>
      <c r="H22" s="144">
        <v>1504234.4310000001</v>
      </c>
      <c r="I22" s="144">
        <v>959111.95200000005</v>
      </c>
      <c r="J22" s="144">
        <v>817075.91200000001</v>
      </c>
      <c r="K22" s="143">
        <v>78599.751999999993</v>
      </c>
      <c r="L22" s="144">
        <v>76216.817999999999</v>
      </c>
    </row>
    <row r="23" spans="1:12" ht="20.149999999999999" customHeight="1" x14ac:dyDescent="0.2">
      <c r="C23" s="111"/>
      <c r="D23" s="273" t="s">
        <v>201</v>
      </c>
      <c r="E23" s="273"/>
      <c r="F23" s="144">
        <v>4135437.1869999999</v>
      </c>
      <c r="G23" s="144">
        <v>2216471.1889999998</v>
      </c>
      <c r="H23" s="144">
        <v>833495.05200000003</v>
      </c>
      <c r="I23" s="144">
        <v>456743.66600000003</v>
      </c>
      <c r="J23" s="144">
        <v>517993.69</v>
      </c>
      <c r="K23" s="143">
        <v>53702.584999999999</v>
      </c>
      <c r="L23" s="144">
        <v>57031.004999999997</v>
      </c>
    </row>
    <row r="24" spans="1:12" ht="20.149999999999999" customHeight="1" x14ac:dyDescent="0.2">
      <c r="C24" s="292" t="s">
        <v>202</v>
      </c>
      <c r="D24" s="256"/>
      <c r="E24" s="256"/>
      <c r="F24" s="141">
        <v>19566898.116</v>
      </c>
      <c r="G24" s="141">
        <v>4397407.0080000004</v>
      </c>
      <c r="H24" s="141">
        <v>4920736.625</v>
      </c>
      <c r="I24" s="141">
        <v>3240862.352</v>
      </c>
      <c r="J24" s="141">
        <v>4866189.7340000002</v>
      </c>
      <c r="K24" s="141">
        <v>1262699.4790000001</v>
      </c>
      <c r="L24" s="141">
        <v>879002.91799999995</v>
      </c>
    </row>
    <row r="25" spans="1:12" ht="20.149999999999999" customHeight="1" x14ac:dyDescent="0.2">
      <c r="C25" s="333" t="s">
        <v>203</v>
      </c>
      <c r="D25" s="273"/>
      <c r="E25" s="273"/>
      <c r="F25" s="141">
        <v>6567295.7479999997</v>
      </c>
      <c r="G25" s="141">
        <v>2986585.5980000002</v>
      </c>
      <c r="H25" s="141">
        <v>1372418.798</v>
      </c>
      <c r="I25" s="141">
        <v>1219870.429</v>
      </c>
      <c r="J25" s="141">
        <v>805551.56200000003</v>
      </c>
      <c r="K25" s="141">
        <v>88862.088000000003</v>
      </c>
      <c r="L25" s="141">
        <v>94007.273000000001</v>
      </c>
    </row>
    <row r="26" spans="1:12" ht="20.149999999999999" customHeight="1" x14ac:dyDescent="0.2">
      <c r="C26" s="111"/>
      <c r="D26" s="257" t="s">
        <v>204</v>
      </c>
      <c r="E26" s="257"/>
      <c r="F26" s="141">
        <v>11224929.155999999</v>
      </c>
      <c r="G26" s="141">
        <v>4958795.8480000002</v>
      </c>
      <c r="H26" s="141">
        <v>2318154.8369999998</v>
      </c>
      <c r="I26" s="141">
        <v>1898725.2</v>
      </c>
      <c r="J26" s="141">
        <v>1699040.156</v>
      </c>
      <c r="K26" s="141">
        <v>174818.891</v>
      </c>
      <c r="L26" s="141">
        <v>175394.223</v>
      </c>
    </row>
    <row r="27" spans="1:12" ht="20.149999999999999" customHeight="1" x14ac:dyDescent="0.2">
      <c r="C27" s="111"/>
      <c r="D27" s="257" t="s">
        <v>205</v>
      </c>
      <c r="E27" s="257"/>
      <c r="F27" s="141">
        <v>4657633.4079999998</v>
      </c>
      <c r="G27" s="141">
        <v>1972210.25</v>
      </c>
      <c r="H27" s="141">
        <v>945736.03899999999</v>
      </c>
      <c r="I27" s="141">
        <v>678854.77099999995</v>
      </c>
      <c r="J27" s="141">
        <v>893488.59400000004</v>
      </c>
      <c r="K27" s="141">
        <v>85956.803</v>
      </c>
      <c r="L27" s="141">
        <v>81386.95</v>
      </c>
    </row>
    <row r="28" spans="1:12" ht="40" customHeight="1" x14ac:dyDescent="0.2">
      <c r="C28" s="111"/>
      <c r="D28" s="78"/>
      <c r="E28" s="82" t="s">
        <v>206</v>
      </c>
      <c r="F28" s="142">
        <v>2351554.7379999999</v>
      </c>
      <c r="G28" s="142">
        <v>1097777.6259999999</v>
      </c>
      <c r="H28" s="142">
        <v>460711.03399999999</v>
      </c>
      <c r="I28" s="142">
        <v>294473.06900000002</v>
      </c>
      <c r="J28" s="142">
        <v>424736.93400000001</v>
      </c>
      <c r="K28" s="142">
        <v>37930.15</v>
      </c>
      <c r="L28" s="142">
        <v>35925.925000000003</v>
      </c>
    </row>
    <row r="29" spans="1:12" ht="20.149999999999999" customHeight="1" x14ac:dyDescent="0.2">
      <c r="C29" s="292" t="s">
        <v>207</v>
      </c>
      <c r="D29" s="256"/>
      <c r="E29" s="256"/>
      <c r="F29" s="141">
        <v>26134193.864</v>
      </c>
      <c r="G29" s="141">
        <v>7383992.6059999997</v>
      </c>
      <c r="H29" s="141">
        <v>6293155.4230000004</v>
      </c>
      <c r="I29" s="141">
        <v>4460732.7810000004</v>
      </c>
      <c r="J29" s="141">
        <v>5671741.2960000001</v>
      </c>
      <c r="K29" s="141">
        <v>1351561.567</v>
      </c>
      <c r="L29" s="141">
        <v>973010.19099999999</v>
      </c>
    </row>
    <row r="30" spans="1:12" ht="60" customHeight="1" x14ac:dyDescent="0.2">
      <c r="C30" s="313" t="s">
        <v>208</v>
      </c>
      <c r="D30" s="273"/>
      <c r="E30" s="273"/>
      <c r="F30" s="141">
        <v>26322935.348999999</v>
      </c>
      <c r="G30" s="141">
        <v>8424019.4230000004</v>
      </c>
      <c r="H30" s="141">
        <v>5926856.1100000003</v>
      </c>
      <c r="I30" s="141">
        <v>4122279.96</v>
      </c>
      <c r="J30" s="141">
        <v>5525621.5099999998</v>
      </c>
      <c r="K30" s="141">
        <v>1332557.5449999999</v>
      </c>
      <c r="L30" s="141">
        <v>991600.80099999998</v>
      </c>
    </row>
    <row r="31" spans="1:12" ht="60" customHeight="1" x14ac:dyDescent="0.2">
      <c r="C31" s="330" t="s">
        <v>209</v>
      </c>
      <c r="D31" s="256"/>
      <c r="E31" s="256"/>
      <c r="F31" s="141">
        <v>16922712.956999999</v>
      </c>
      <c r="G31" s="141">
        <v>5234399.3770000003</v>
      </c>
      <c r="H31" s="141">
        <v>3919927.8679999998</v>
      </c>
      <c r="I31" s="141">
        <v>2510896.557</v>
      </c>
      <c r="J31" s="141">
        <v>3664167.7940000002</v>
      </c>
      <c r="K31" s="141">
        <v>899397.46299999999</v>
      </c>
      <c r="L31" s="141">
        <v>693923.89800000004</v>
      </c>
    </row>
    <row r="32" spans="1:12" ht="20.149999999999999" customHeight="1" x14ac:dyDescent="0.2">
      <c r="C32" s="272" t="s">
        <v>274</v>
      </c>
      <c r="D32" s="272"/>
      <c r="E32" s="272"/>
      <c r="F32" s="272"/>
      <c r="G32" s="272"/>
      <c r="H32" s="272"/>
      <c r="I32" s="272"/>
      <c r="J32" s="272"/>
      <c r="K32" s="272"/>
      <c r="L32" s="272"/>
    </row>
    <row r="33" spans="1:12" ht="40" customHeight="1" x14ac:dyDescent="0.2">
      <c r="C33" s="277" t="s">
        <v>210</v>
      </c>
      <c r="D33" s="277"/>
      <c r="E33" s="277"/>
      <c r="F33" s="277"/>
      <c r="G33" s="277"/>
      <c r="H33" s="277"/>
      <c r="I33" s="277"/>
      <c r="J33" s="277"/>
      <c r="K33" s="277"/>
      <c r="L33" s="277"/>
    </row>
    <row r="34" spans="1:12" ht="18" customHeight="1" x14ac:dyDescent="0.2">
      <c r="C34" s="80"/>
      <c r="D34" s="80"/>
      <c r="E34" s="80"/>
      <c r="F34" s="80"/>
      <c r="G34" s="80"/>
      <c r="H34" s="80"/>
      <c r="I34" s="80"/>
      <c r="J34" s="80"/>
      <c r="K34" s="80"/>
      <c r="L34" s="80"/>
    </row>
    <row r="36" spans="1:12" ht="40" customHeight="1" x14ac:dyDescent="0.2">
      <c r="C36" s="261" t="s">
        <v>276</v>
      </c>
      <c r="D36" s="261"/>
      <c r="E36" s="261"/>
      <c r="F36" s="261"/>
      <c r="G36" s="261"/>
      <c r="H36" s="261"/>
      <c r="I36" s="261"/>
      <c r="J36" s="261"/>
      <c r="K36" s="261"/>
      <c r="L36" s="261"/>
    </row>
    <row r="37" spans="1:12" ht="20.149999999999999" customHeight="1" x14ac:dyDescent="0.2">
      <c r="C37" s="314" t="s">
        <v>88</v>
      </c>
      <c r="D37" s="315"/>
      <c r="E37" s="316"/>
      <c r="F37" s="309" t="s">
        <v>176</v>
      </c>
      <c r="G37" s="298" t="s">
        <v>177</v>
      </c>
      <c r="H37" s="299"/>
      <c r="I37" s="299"/>
      <c r="J37" s="299"/>
      <c r="K37" s="299"/>
      <c r="L37" s="300"/>
    </row>
    <row r="38" spans="1:12" ht="40" customHeight="1" x14ac:dyDescent="0.2">
      <c r="C38" s="317"/>
      <c r="D38" s="318"/>
      <c r="E38" s="319"/>
      <c r="F38" s="310"/>
      <c r="G38" s="73" t="s">
        <v>178</v>
      </c>
      <c r="H38" s="73" t="s">
        <v>179</v>
      </c>
      <c r="I38" s="74" t="s">
        <v>180</v>
      </c>
      <c r="J38" s="75" t="s">
        <v>181</v>
      </c>
      <c r="K38" s="76" t="s">
        <v>182</v>
      </c>
      <c r="L38" s="81" t="s">
        <v>183</v>
      </c>
    </row>
    <row r="39" spans="1:12" ht="20.149999999999999" customHeight="1" x14ac:dyDescent="0.2">
      <c r="C39" s="322" t="s">
        <v>184</v>
      </c>
      <c r="D39" s="323"/>
      <c r="E39" s="324"/>
      <c r="F39" s="139">
        <v>314234</v>
      </c>
      <c r="G39" s="139">
        <v>244472</v>
      </c>
      <c r="H39" s="139">
        <v>58300</v>
      </c>
      <c r="I39" s="140">
        <v>7037</v>
      </c>
      <c r="J39" s="139">
        <v>4066</v>
      </c>
      <c r="K39" s="139">
        <v>314</v>
      </c>
      <c r="L39" s="140">
        <v>45</v>
      </c>
    </row>
    <row r="40" spans="1:12" ht="20.149999999999999" customHeight="1" x14ac:dyDescent="0.2">
      <c r="C40" s="303" t="s">
        <v>185</v>
      </c>
      <c r="D40" s="304"/>
      <c r="E40" s="305"/>
      <c r="F40" s="141">
        <v>3195149</v>
      </c>
      <c r="G40" s="141">
        <v>1600988</v>
      </c>
      <c r="H40" s="141">
        <v>978733</v>
      </c>
      <c r="I40" s="141">
        <v>258188</v>
      </c>
      <c r="J40" s="141">
        <v>315845</v>
      </c>
      <c r="K40" s="141">
        <v>29157</v>
      </c>
      <c r="L40" s="141">
        <v>12237</v>
      </c>
    </row>
    <row r="41" spans="1:12" ht="20.149999999999999" customHeight="1" x14ac:dyDescent="0.2">
      <c r="C41" s="303" t="s">
        <v>186</v>
      </c>
      <c r="D41" s="304"/>
      <c r="E41" s="305"/>
      <c r="F41" s="141">
        <v>83741974.090000004</v>
      </c>
      <c r="G41" s="141">
        <v>30265717.658</v>
      </c>
      <c r="H41" s="141">
        <v>28849759.039000001</v>
      </c>
      <c r="I41" s="141">
        <v>9853407.8489999995</v>
      </c>
      <c r="J41" s="141">
        <v>12050361.583000001</v>
      </c>
      <c r="K41" s="141">
        <v>1655366.3910000001</v>
      </c>
      <c r="L41" s="141">
        <v>1067361.5689999999</v>
      </c>
    </row>
    <row r="42" spans="1:12" ht="20.149999999999999" customHeight="1" x14ac:dyDescent="0.2">
      <c r="C42" s="293" t="s">
        <v>187</v>
      </c>
      <c r="D42" s="294"/>
      <c r="E42" s="295"/>
      <c r="F42" s="141">
        <v>64368110.406000003</v>
      </c>
      <c r="G42" s="141">
        <v>21506968.627999999</v>
      </c>
      <c r="H42" s="141">
        <v>22517064.217</v>
      </c>
      <c r="I42" s="141">
        <v>8026160.1619999995</v>
      </c>
      <c r="J42" s="141">
        <v>9985336.1860000007</v>
      </c>
      <c r="K42" s="141">
        <v>1405017.8640000001</v>
      </c>
      <c r="L42" s="141">
        <v>927563.34900000005</v>
      </c>
    </row>
    <row r="43" spans="1:12" ht="40" customHeight="1" x14ac:dyDescent="0.2">
      <c r="C43" s="79"/>
      <c r="D43" s="320" t="s">
        <v>188</v>
      </c>
      <c r="E43" s="321"/>
      <c r="F43" s="142">
        <v>19337912.184</v>
      </c>
      <c r="G43" s="142">
        <v>7099788.6270000003</v>
      </c>
      <c r="H43" s="142">
        <v>7020907.0980000002</v>
      </c>
      <c r="I43" s="142">
        <v>2353093.1340000001</v>
      </c>
      <c r="J43" s="142">
        <v>2554236.8650000002</v>
      </c>
      <c r="K43" s="143">
        <v>172759.82</v>
      </c>
      <c r="L43" s="142">
        <v>137126.641</v>
      </c>
    </row>
    <row r="44" spans="1:12" ht="20.149999999999999" customHeight="1" x14ac:dyDescent="0.2">
      <c r="C44" s="79"/>
      <c r="D44" s="296" t="s">
        <v>189</v>
      </c>
      <c r="E44" s="297"/>
      <c r="F44" s="144">
        <v>6537044.3229999999</v>
      </c>
      <c r="G44" s="144">
        <v>2396966.2220000001</v>
      </c>
      <c r="H44" s="144">
        <v>2430499.4569999999</v>
      </c>
      <c r="I44" s="144">
        <v>735926.603</v>
      </c>
      <c r="J44" s="144">
        <v>873988.78</v>
      </c>
      <c r="K44" s="143">
        <v>82557.350000000006</v>
      </c>
      <c r="L44" s="144">
        <v>17105.911</v>
      </c>
    </row>
    <row r="45" spans="1:12" ht="20.149999999999999" customHeight="1" x14ac:dyDescent="0.2">
      <c r="A45" s="87"/>
      <c r="B45" s="87"/>
      <c r="C45" s="111"/>
      <c r="D45" s="285" t="s">
        <v>190</v>
      </c>
      <c r="E45" s="286"/>
      <c r="F45" s="144">
        <v>592503.38100000005</v>
      </c>
      <c r="G45" s="144">
        <v>133436.18900000001</v>
      </c>
      <c r="H45" s="144">
        <v>284741.984</v>
      </c>
      <c r="I45" s="144">
        <v>68874.917000000001</v>
      </c>
      <c r="J45" s="144">
        <v>99422.832999999999</v>
      </c>
      <c r="K45" s="143">
        <v>2707.7829999999999</v>
      </c>
      <c r="L45" s="144">
        <v>3319.6750000000002</v>
      </c>
    </row>
    <row r="46" spans="1:12" ht="20.149999999999999" customHeight="1" x14ac:dyDescent="0.2">
      <c r="A46" s="87"/>
      <c r="B46" s="87"/>
      <c r="C46" s="111"/>
      <c r="D46" s="113"/>
      <c r="E46" s="114" t="s">
        <v>191</v>
      </c>
      <c r="F46" s="144">
        <v>142409.65400000001</v>
      </c>
      <c r="G46" s="144">
        <v>47223.156000000003</v>
      </c>
      <c r="H46" s="144">
        <v>46693.902999999998</v>
      </c>
      <c r="I46" s="144">
        <v>15828.228999999999</v>
      </c>
      <c r="J46" s="144">
        <v>26907.807000000001</v>
      </c>
      <c r="K46" s="143">
        <v>2436.884</v>
      </c>
      <c r="L46" s="144">
        <v>3319.6750000000002</v>
      </c>
    </row>
    <row r="47" spans="1:12" ht="20.149999999999999" customHeight="1" x14ac:dyDescent="0.2">
      <c r="C47" s="79"/>
      <c r="D47" s="296" t="s">
        <v>192</v>
      </c>
      <c r="E47" s="297"/>
      <c r="F47" s="144">
        <v>29830644.506000001</v>
      </c>
      <c r="G47" s="144">
        <v>9650576.2249999996</v>
      </c>
      <c r="H47" s="144">
        <v>9822204.3570000008</v>
      </c>
      <c r="I47" s="144">
        <v>4072230.6680000001</v>
      </c>
      <c r="J47" s="144">
        <v>4680277.6919999998</v>
      </c>
      <c r="K47" s="143">
        <v>929652.70799999998</v>
      </c>
      <c r="L47" s="144">
        <v>675702.85800000001</v>
      </c>
    </row>
    <row r="48" spans="1:12" ht="20.149999999999999" customHeight="1" x14ac:dyDescent="0.2">
      <c r="C48" s="79"/>
      <c r="D48" s="328" t="s">
        <v>193</v>
      </c>
      <c r="E48" s="329"/>
      <c r="F48" s="144">
        <v>483384.32299999997</v>
      </c>
      <c r="G48" s="144">
        <v>164921.826</v>
      </c>
      <c r="H48" s="144">
        <v>215821.73499999999</v>
      </c>
      <c r="I48" s="144">
        <v>40279.540999999997</v>
      </c>
      <c r="J48" s="144">
        <v>53312.483999999997</v>
      </c>
      <c r="K48" s="143">
        <v>5282.9179999999997</v>
      </c>
      <c r="L48" s="144">
        <v>3765.82</v>
      </c>
    </row>
    <row r="49" spans="1:12" ht="22.5" customHeight="1" x14ac:dyDescent="0.2">
      <c r="C49" s="303" t="s">
        <v>194</v>
      </c>
      <c r="D49" s="304"/>
      <c r="E49" s="305"/>
      <c r="F49" s="141">
        <v>19373863.684</v>
      </c>
      <c r="G49" s="141">
        <v>8758749.0299999993</v>
      </c>
      <c r="H49" s="141">
        <v>6332694.8229999999</v>
      </c>
      <c r="I49" s="141">
        <v>1827247.6869999999</v>
      </c>
      <c r="J49" s="141">
        <v>2065025.3970000001</v>
      </c>
      <c r="K49" s="145">
        <v>250348.527</v>
      </c>
      <c r="L49" s="141">
        <v>139798.21900000001</v>
      </c>
    </row>
    <row r="50" spans="1:12" ht="40" customHeight="1" x14ac:dyDescent="0.2">
      <c r="C50" s="325" t="s">
        <v>195</v>
      </c>
      <c r="D50" s="326"/>
      <c r="E50" s="327"/>
      <c r="F50" s="141">
        <v>16146167.026000001</v>
      </c>
      <c r="G50" s="141">
        <v>8273768.0120000001</v>
      </c>
      <c r="H50" s="141">
        <v>4902657.3490000004</v>
      </c>
      <c r="I50" s="141">
        <v>1308722.72</v>
      </c>
      <c r="J50" s="141">
        <v>1469191.121</v>
      </c>
      <c r="K50" s="145">
        <v>120201.308</v>
      </c>
      <c r="L50" s="141">
        <v>71626.517000000007</v>
      </c>
    </row>
    <row r="51" spans="1:12" ht="20.149999999999999" customHeight="1" x14ac:dyDescent="0.2">
      <c r="C51" s="79"/>
      <c r="D51" s="331" t="s">
        <v>196</v>
      </c>
      <c r="E51" s="332"/>
      <c r="F51" s="144">
        <v>7476855.8550000004</v>
      </c>
      <c r="G51" s="144">
        <v>3904461.0819999999</v>
      </c>
      <c r="H51" s="144">
        <v>2088344.696</v>
      </c>
      <c r="I51" s="144">
        <v>612617.06499999994</v>
      </c>
      <c r="J51" s="144">
        <v>754456.25699999998</v>
      </c>
      <c r="K51" s="143">
        <v>62941.082999999999</v>
      </c>
      <c r="L51" s="144">
        <v>54035.673000000003</v>
      </c>
    </row>
    <row r="52" spans="1:12" ht="20.149999999999999" customHeight="1" x14ac:dyDescent="0.2">
      <c r="A52" s="87"/>
      <c r="B52" s="87"/>
      <c r="C52" s="111"/>
      <c r="D52" s="285" t="s">
        <v>190</v>
      </c>
      <c r="E52" s="286"/>
      <c r="F52" s="144">
        <v>836205.03300000005</v>
      </c>
      <c r="G52" s="144">
        <v>409841.44799999997</v>
      </c>
      <c r="H52" s="144">
        <v>258112.3</v>
      </c>
      <c r="I52" s="144">
        <v>56849.919000000002</v>
      </c>
      <c r="J52" s="144">
        <v>106020.375</v>
      </c>
      <c r="K52" s="143">
        <v>2593.7950000000001</v>
      </c>
      <c r="L52" s="144">
        <v>2787.1959999999999</v>
      </c>
    </row>
    <row r="53" spans="1:12" ht="20.149999999999999" customHeight="1" x14ac:dyDescent="0.2">
      <c r="A53" s="87"/>
      <c r="B53" s="87"/>
      <c r="C53" s="111"/>
      <c r="D53" s="113"/>
      <c r="E53" s="114" t="s">
        <v>191</v>
      </c>
      <c r="F53" s="144">
        <v>605218.28399999999</v>
      </c>
      <c r="G53" s="144">
        <v>296016.11599999998</v>
      </c>
      <c r="H53" s="144">
        <v>194090.625</v>
      </c>
      <c r="I53" s="144">
        <v>43296.974999999999</v>
      </c>
      <c r="J53" s="144">
        <v>66621.918999999994</v>
      </c>
      <c r="K53" s="143">
        <v>2529.0169999999998</v>
      </c>
      <c r="L53" s="144">
        <v>2663.6320000000001</v>
      </c>
    </row>
    <row r="54" spans="1:12" ht="20.149999999999999" customHeight="1" x14ac:dyDescent="0.2">
      <c r="C54" s="79"/>
      <c r="D54" s="296" t="s">
        <v>198</v>
      </c>
      <c r="E54" s="297"/>
      <c r="F54" s="144">
        <v>103140.038</v>
      </c>
      <c r="G54" s="144">
        <v>59408.567999999999</v>
      </c>
      <c r="H54" s="144">
        <v>31380.988000000001</v>
      </c>
      <c r="I54" s="144">
        <v>5539.0240000000003</v>
      </c>
      <c r="J54" s="144">
        <v>6676.3149999999996</v>
      </c>
      <c r="K54" s="143">
        <v>130.892</v>
      </c>
      <c r="L54" s="144">
        <v>4.2519999999999998</v>
      </c>
    </row>
    <row r="55" spans="1:12" ht="20.149999999999999" customHeight="1" x14ac:dyDescent="0.2">
      <c r="C55" s="79"/>
      <c r="D55" s="296" t="s">
        <v>199</v>
      </c>
      <c r="E55" s="297"/>
      <c r="F55" s="144">
        <v>259613.69500000001</v>
      </c>
      <c r="G55" s="144">
        <v>96836.051000000007</v>
      </c>
      <c r="H55" s="144">
        <v>96359.468999999997</v>
      </c>
      <c r="I55" s="144">
        <v>25008.748</v>
      </c>
      <c r="J55" s="144">
        <v>39862.053999999996</v>
      </c>
      <c r="K55" s="143">
        <v>1316.261</v>
      </c>
      <c r="L55" s="144">
        <v>231.113</v>
      </c>
    </row>
    <row r="56" spans="1:12" ht="20.149999999999999" customHeight="1" x14ac:dyDescent="0.2">
      <c r="C56" s="79"/>
      <c r="D56" s="296" t="s">
        <v>200</v>
      </c>
      <c r="E56" s="297"/>
      <c r="F56" s="144">
        <v>547085.29399999999</v>
      </c>
      <c r="G56" s="144">
        <v>330625.022</v>
      </c>
      <c r="H56" s="144">
        <v>142762.185</v>
      </c>
      <c r="I56" s="144">
        <v>40945.656999999999</v>
      </c>
      <c r="J56" s="144">
        <v>30034.15</v>
      </c>
      <c r="K56" s="143">
        <v>1915.223</v>
      </c>
      <c r="L56" s="144">
        <v>803.05700000000002</v>
      </c>
    </row>
    <row r="57" spans="1:12" ht="20.149999999999999" customHeight="1" x14ac:dyDescent="0.2">
      <c r="C57" s="79"/>
      <c r="D57" s="296" t="s">
        <v>193</v>
      </c>
      <c r="E57" s="297"/>
      <c r="F57" s="144">
        <v>817018.55700000003</v>
      </c>
      <c r="G57" s="144">
        <v>396280.54399999999</v>
      </c>
      <c r="H57" s="144">
        <v>300440.85200000001</v>
      </c>
      <c r="I57" s="144">
        <v>51077.913</v>
      </c>
      <c r="J57" s="144">
        <v>60114.548000000003</v>
      </c>
      <c r="K57" s="143">
        <v>8543.6720000000005</v>
      </c>
      <c r="L57" s="144">
        <v>561.02800000000002</v>
      </c>
    </row>
    <row r="58" spans="1:12" ht="20.149999999999999" customHeight="1" x14ac:dyDescent="0.2">
      <c r="C58" s="79"/>
      <c r="D58" s="301" t="s">
        <v>201</v>
      </c>
      <c r="E58" s="302"/>
      <c r="F58" s="144">
        <v>600965.16799999995</v>
      </c>
      <c r="G58" s="144">
        <v>305437.35499999998</v>
      </c>
      <c r="H58" s="144">
        <v>191590.38699999999</v>
      </c>
      <c r="I58" s="144">
        <v>57322.506000000001</v>
      </c>
      <c r="J58" s="144">
        <v>40985.089999999997</v>
      </c>
      <c r="K58" s="143">
        <v>2723.3609999999999</v>
      </c>
      <c r="L58" s="144">
        <v>2906.4690000000001</v>
      </c>
    </row>
    <row r="59" spans="1:12" ht="20.149999999999999" customHeight="1" x14ac:dyDescent="0.2">
      <c r="C59" s="303" t="s">
        <v>202</v>
      </c>
      <c r="D59" s="304"/>
      <c r="E59" s="305"/>
      <c r="F59" s="141">
        <v>3227696.6579999998</v>
      </c>
      <c r="G59" s="141">
        <v>484981.01899999997</v>
      </c>
      <c r="H59" s="141">
        <v>1430037.4739999999</v>
      </c>
      <c r="I59" s="141">
        <v>518524.967</v>
      </c>
      <c r="J59" s="141">
        <v>595834.277</v>
      </c>
      <c r="K59" s="141">
        <v>130147.22</v>
      </c>
      <c r="L59" s="141">
        <v>68171.702000000005</v>
      </c>
    </row>
    <row r="60" spans="1:12" ht="20.149999999999999" customHeight="1" x14ac:dyDescent="0.2">
      <c r="C60" s="293" t="s">
        <v>203</v>
      </c>
      <c r="D60" s="294"/>
      <c r="E60" s="295"/>
      <c r="F60" s="141">
        <v>1098961.385</v>
      </c>
      <c r="G60" s="141">
        <v>496130.326</v>
      </c>
      <c r="H60" s="141">
        <v>396510.70199999999</v>
      </c>
      <c r="I60" s="141">
        <v>122161.342</v>
      </c>
      <c r="J60" s="141">
        <v>68296.926999999996</v>
      </c>
      <c r="K60" s="146">
        <v>8861.0079999999998</v>
      </c>
      <c r="L60" s="141">
        <v>7001.0810000000001</v>
      </c>
    </row>
    <row r="61" spans="1:12" ht="20.149999999999999" customHeight="1" x14ac:dyDescent="0.2">
      <c r="C61" s="79"/>
      <c r="D61" s="303" t="s">
        <v>204</v>
      </c>
      <c r="E61" s="305"/>
      <c r="F61" s="141">
        <v>1569697.5490000001</v>
      </c>
      <c r="G61" s="141">
        <v>679685.57400000002</v>
      </c>
      <c r="H61" s="141">
        <v>563505.72100000002</v>
      </c>
      <c r="I61" s="141">
        <v>193896.288</v>
      </c>
      <c r="J61" s="141">
        <v>113447.51300000001</v>
      </c>
      <c r="K61" s="141">
        <v>11103.949000000001</v>
      </c>
      <c r="L61" s="141">
        <v>8058.5039999999999</v>
      </c>
    </row>
    <row r="62" spans="1:12" ht="20.149999999999999" customHeight="1" x14ac:dyDescent="0.2">
      <c r="C62" s="79"/>
      <c r="D62" s="293" t="s">
        <v>205</v>
      </c>
      <c r="E62" s="295"/>
      <c r="F62" s="141">
        <v>470736.16399999999</v>
      </c>
      <c r="G62" s="141">
        <v>183555.24900000001</v>
      </c>
      <c r="H62" s="141">
        <v>166995.019</v>
      </c>
      <c r="I62" s="141">
        <v>71734.945999999996</v>
      </c>
      <c r="J62" s="141">
        <v>45150.586000000003</v>
      </c>
      <c r="K62" s="141">
        <v>2242.9409999999998</v>
      </c>
      <c r="L62" s="141">
        <v>1057.423</v>
      </c>
    </row>
    <row r="63" spans="1:12" ht="40" customHeight="1" x14ac:dyDescent="0.2">
      <c r="C63" s="79"/>
      <c r="D63" s="78"/>
      <c r="E63" s="82" t="s">
        <v>206</v>
      </c>
      <c r="F63" s="142">
        <v>199082.88</v>
      </c>
      <c r="G63" s="142">
        <v>81785.047999999995</v>
      </c>
      <c r="H63" s="142">
        <v>57207.262999999999</v>
      </c>
      <c r="I63" s="142">
        <v>39606.534</v>
      </c>
      <c r="J63" s="142">
        <v>19089.349999999999</v>
      </c>
      <c r="K63" s="142">
        <v>1349.029</v>
      </c>
      <c r="L63" s="142">
        <v>45.655999999999999</v>
      </c>
    </row>
    <row r="64" spans="1:12" ht="20.149999999999999" customHeight="1" x14ac:dyDescent="0.2">
      <c r="C64" s="303" t="s">
        <v>207</v>
      </c>
      <c r="D64" s="304"/>
      <c r="E64" s="305"/>
      <c r="F64" s="141">
        <v>4326658.0429999996</v>
      </c>
      <c r="G64" s="141">
        <v>981111.34400000004</v>
      </c>
      <c r="H64" s="141">
        <v>1826548.176</v>
      </c>
      <c r="I64" s="141">
        <v>640686.30799999996</v>
      </c>
      <c r="J64" s="141">
        <v>664131.20400000003</v>
      </c>
      <c r="K64" s="141">
        <v>139008.228</v>
      </c>
      <c r="L64" s="141">
        <v>75172.782999999996</v>
      </c>
    </row>
    <row r="65" spans="1:12" ht="60" customHeight="1" x14ac:dyDescent="0.2">
      <c r="C65" s="306" t="s">
        <v>208</v>
      </c>
      <c r="D65" s="307"/>
      <c r="E65" s="308"/>
      <c r="F65" s="141">
        <v>4589576.3039999995</v>
      </c>
      <c r="G65" s="141">
        <v>1515714.04</v>
      </c>
      <c r="H65" s="141">
        <v>1638874.2109999999</v>
      </c>
      <c r="I65" s="141">
        <v>599645.6</v>
      </c>
      <c r="J65" s="141">
        <v>637921.77099999995</v>
      </c>
      <c r="K65" s="141">
        <v>119877.307</v>
      </c>
      <c r="L65" s="141">
        <v>77543.376000000004</v>
      </c>
    </row>
    <row r="66" spans="1:12" ht="60" customHeight="1" x14ac:dyDescent="0.2">
      <c r="C66" s="306" t="s">
        <v>209</v>
      </c>
      <c r="D66" s="307"/>
      <c r="E66" s="308"/>
      <c r="F66" s="141">
        <v>3353874.253</v>
      </c>
      <c r="G66" s="141">
        <v>1204951.237</v>
      </c>
      <c r="H66" s="141">
        <v>1161198.7139999999</v>
      </c>
      <c r="I66" s="141">
        <v>425482.88699999999</v>
      </c>
      <c r="J66" s="141">
        <v>425600.11900000001</v>
      </c>
      <c r="K66" s="141">
        <v>83276.430999999997</v>
      </c>
      <c r="L66" s="141">
        <v>53364.864999999998</v>
      </c>
    </row>
    <row r="67" spans="1:12" ht="20.149999999999999" customHeight="1" x14ac:dyDescent="0.2">
      <c r="C67" s="272" t="s">
        <v>273</v>
      </c>
      <c r="D67" s="272"/>
      <c r="E67" s="272"/>
      <c r="F67" s="272"/>
      <c r="G67" s="272"/>
      <c r="H67" s="272"/>
      <c r="I67" s="272"/>
      <c r="J67" s="272"/>
      <c r="K67" s="272"/>
      <c r="L67" s="272"/>
    </row>
    <row r="68" spans="1:12" ht="40" customHeight="1" x14ac:dyDescent="0.2">
      <c r="C68" s="277" t="s">
        <v>210</v>
      </c>
      <c r="D68" s="277"/>
      <c r="E68" s="277"/>
      <c r="F68" s="277"/>
      <c r="G68" s="277"/>
      <c r="H68" s="277"/>
      <c r="I68" s="277"/>
      <c r="J68" s="277"/>
      <c r="K68" s="277"/>
      <c r="L68" s="277"/>
    </row>
    <row r="71" spans="1:12" ht="40" customHeight="1" x14ac:dyDescent="0.2">
      <c r="C71" s="261" t="s">
        <v>277</v>
      </c>
      <c r="D71" s="261"/>
      <c r="E71" s="261"/>
      <c r="F71" s="261"/>
      <c r="G71" s="261"/>
      <c r="H71" s="261"/>
      <c r="I71" s="261"/>
      <c r="J71" s="261"/>
      <c r="K71" s="261"/>
      <c r="L71" s="261"/>
    </row>
    <row r="72" spans="1:12" ht="20.149999999999999" customHeight="1" x14ac:dyDescent="0.2">
      <c r="C72" s="314" t="s">
        <v>88</v>
      </c>
      <c r="D72" s="315"/>
      <c r="E72" s="316"/>
      <c r="F72" s="309" t="s">
        <v>176</v>
      </c>
      <c r="G72" s="298" t="s">
        <v>177</v>
      </c>
      <c r="H72" s="299"/>
      <c r="I72" s="299"/>
      <c r="J72" s="299"/>
      <c r="K72" s="299"/>
      <c r="L72" s="300"/>
    </row>
    <row r="73" spans="1:12" ht="40" customHeight="1" x14ac:dyDescent="0.2">
      <c r="C73" s="317"/>
      <c r="D73" s="318"/>
      <c r="E73" s="319"/>
      <c r="F73" s="310"/>
      <c r="G73" s="73" t="s">
        <v>178</v>
      </c>
      <c r="H73" s="73" t="s">
        <v>179</v>
      </c>
      <c r="I73" s="74" t="s">
        <v>180</v>
      </c>
      <c r="J73" s="75" t="s">
        <v>181</v>
      </c>
      <c r="K73" s="76" t="s">
        <v>182</v>
      </c>
      <c r="L73" s="81" t="s">
        <v>183</v>
      </c>
    </row>
    <row r="74" spans="1:12" ht="20.149999999999999" customHeight="1" x14ac:dyDescent="0.2">
      <c r="C74" s="322" t="s">
        <v>184</v>
      </c>
      <c r="D74" s="323"/>
      <c r="E74" s="324"/>
      <c r="F74" s="139">
        <v>238954</v>
      </c>
      <c r="G74" s="139">
        <v>185782</v>
      </c>
      <c r="H74" s="139">
        <v>28806</v>
      </c>
      <c r="I74" s="140">
        <v>11772</v>
      </c>
      <c r="J74" s="139">
        <v>10698</v>
      </c>
      <c r="K74" s="139">
        <v>1225</v>
      </c>
      <c r="L74" s="140">
        <v>672</v>
      </c>
    </row>
    <row r="75" spans="1:12" ht="20.149999999999999" customHeight="1" x14ac:dyDescent="0.2">
      <c r="C75" s="303" t="s">
        <v>185</v>
      </c>
      <c r="D75" s="304"/>
      <c r="E75" s="305"/>
      <c r="F75" s="141">
        <v>6166684</v>
      </c>
      <c r="G75" s="141">
        <v>2295419</v>
      </c>
      <c r="H75" s="141">
        <v>1186920</v>
      </c>
      <c r="I75" s="141">
        <v>827412</v>
      </c>
      <c r="J75" s="141">
        <v>1523845</v>
      </c>
      <c r="K75" s="141">
        <v>206941</v>
      </c>
      <c r="L75" s="141">
        <v>126147</v>
      </c>
    </row>
    <row r="76" spans="1:12" ht="20.149999999999999" customHeight="1" x14ac:dyDescent="0.2">
      <c r="C76" s="303" t="s">
        <v>186</v>
      </c>
      <c r="D76" s="304"/>
      <c r="E76" s="305"/>
      <c r="F76" s="141">
        <v>136614990.39500001</v>
      </c>
      <c r="G76" s="141">
        <v>34254716.112000003</v>
      </c>
      <c r="H76" s="141">
        <v>24939684.070999999</v>
      </c>
      <c r="I76" s="141">
        <v>20476996.978999998</v>
      </c>
      <c r="J76" s="141">
        <v>43548995.158</v>
      </c>
      <c r="K76" s="141">
        <v>7685058.3049999997</v>
      </c>
      <c r="L76" s="141">
        <v>5709539.7709999997</v>
      </c>
    </row>
    <row r="77" spans="1:12" ht="20.149999999999999" customHeight="1" x14ac:dyDescent="0.2">
      <c r="C77" s="293" t="s">
        <v>187</v>
      </c>
      <c r="D77" s="294"/>
      <c r="E77" s="295"/>
      <c r="F77" s="141">
        <v>108869538.918</v>
      </c>
      <c r="G77" s="141">
        <v>24896011.513999999</v>
      </c>
      <c r="H77" s="141">
        <v>20055620.627999999</v>
      </c>
      <c r="I77" s="141">
        <v>16919659.500999998</v>
      </c>
      <c r="J77" s="141">
        <v>35967126.200999998</v>
      </c>
      <c r="K77" s="141">
        <v>6163727.0990000004</v>
      </c>
      <c r="L77" s="141">
        <v>4867393.9759999998</v>
      </c>
    </row>
    <row r="78" spans="1:12" ht="40" customHeight="1" x14ac:dyDescent="0.2">
      <c r="C78" s="79"/>
      <c r="D78" s="320" t="s">
        <v>188</v>
      </c>
      <c r="E78" s="321"/>
      <c r="F78" s="142">
        <v>62076401.93</v>
      </c>
      <c r="G78" s="142">
        <v>13632328.855</v>
      </c>
      <c r="H78" s="142">
        <v>11286261.994999999</v>
      </c>
      <c r="I78" s="142">
        <v>9469860.2579999994</v>
      </c>
      <c r="J78" s="142">
        <v>21018022.668000001</v>
      </c>
      <c r="K78" s="143">
        <v>3917905.1749999998</v>
      </c>
      <c r="L78" s="142">
        <v>2752022.9780000001</v>
      </c>
    </row>
    <row r="79" spans="1:12" ht="20.149999999999999" customHeight="1" x14ac:dyDescent="0.2">
      <c r="C79" s="79"/>
      <c r="D79" s="296" t="s">
        <v>189</v>
      </c>
      <c r="E79" s="297"/>
      <c r="F79" s="144">
        <v>16561424.447000001</v>
      </c>
      <c r="G79" s="144">
        <v>4228554.7170000002</v>
      </c>
      <c r="H79" s="144">
        <v>3179168.0690000001</v>
      </c>
      <c r="I79" s="144">
        <v>2562563.432</v>
      </c>
      <c r="J79" s="144">
        <v>5183707.875</v>
      </c>
      <c r="K79" s="143">
        <v>796179.54599999997</v>
      </c>
      <c r="L79" s="144">
        <v>611250.80799999996</v>
      </c>
    </row>
    <row r="80" spans="1:12" ht="20.149999999999999" customHeight="1" x14ac:dyDescent="0.2">
      <c r="A80" s="87"/>
      <c r="B80" s="87"/>
      <c r="C80" s="111"/>
      <c r="D80" s="285" t="s">
        <v>190</v>
      </c>
      <c r="E80" s="286"/>
      <c r="F80" s="144">
        <v>1201137.713</v>
      </c>
      <c r="G80" s="144">
        <v>270605.11599999998</v>
      </c>
      <c r="H80" s="144">
        <v>182334.698</v>
      </c>
      <c r="I80" s="144">
        <v>154509.902</v>
      </c>
      <c r="J80" s="144">
        <v>520679.13900000002</v>
      </c>
      <c r="K80" s="143">
        <v>41127.911999999997</v>
      </c>
      <c r="L80" s="144">
        <v>31880.947</v>
      </c>
    </row>
    <row r="81" spans="1:12" ht="20.149999999999999" customHeight="1" x14ac:dyDescent="0.2">
      <c r="A81" s="87"/>
      <c r="B81" s="87"/>
      <c r="C81" s="111"/>
      <c r="D81" s="113"/>
      <c r="E81" s="114" t="s">
        <v>191</v>
      </c>
      <c r="F81" s="144">
        <v>546461.70299999998</v>
      </c>
      <c r="G81" s="144">
        <v>170067.34299999999</v>
      </c>
      <c r="H81" s="144">
        <v>97268.793999999994</v>
      </c>
      <c r="I81" s="144">
        <v>74723.714000000007</v>
      </c>
      <c r="J81" s="144">
        <v>161774.43900000001</v>
      </c>
      <c r="K81" s="143">
        <v>24558.687999999998</v>
      </c>
      <c r="L81" s="144">
        <v>18068.724999999999</v>
      </c>
    </row>
    <row r="82" spans="1:12" ht="20.149999999999999" customHeight="1" x14ac:dyDescent="0.2">
      <c r="C82" s="79"/>
      <c r="D82" s="296" t="s">
        <v>192</v>
      </c>
      <c r="E82" s="297"/>
      <c r="F82" s="144">
        <v>10952935.147</v>
      </c>
      <c r="G82" s="144">
        <v>3003709.2930000001</v>
      </c>
      <c r="H82" s="144">
        <v>2054192.2720000001</v>
      </c>
      <c r="I82" s="144">
        <v>1759958.62</v>
      </c>
      <c r="J82" s="144">
        <v>3217441.497</v>
      </c>
      <c r="K82" s="143">
        <v>524604.58299999998</v>
      </c>
      <c r="L82" s="144">
        <v>393028.88099999999</v>
      </c>
    </row>
    <row r="83" spans="1:12" ht="20.149999999999999" customHeight="1" x14ac:dyDescent="0.2">
      <c r="C83" s="79"/>
      <c r="D83" s="328" t="s">
        <v>193</v>
      </c>
      <c r="E83" s="329"/>
      <c r="F83" s="144">
        <v>3017354.122</v>
      </c>
      <c r="G83" s="144">
        <v>662413.13199999998</v>
      </c>
      <c r="H83" s="144">
        <v>511487.94</v>
      </c>
      <c r="I83" s="144">
        <v>420164.33600000001</v>
      </c>
      <c r="J83" s="144">
        <v>1043948.588</v>
      </c>
      <c r="K83" s="143">
        <v>209533.16200000001</v>
      </c>
      <c r="L83" s="144">
        <v>169806.962</v>
      </c>
    </row>
    <row r="84" spans="1:12" ht="20.149999999999999" customHeight="1" x14ac:dyDescent="0.2">
      <c r="C84" s="303" t="s">
        <v>194</v>
      </c>
      <c r="D84" s="304"/>
      <c r="E84" s="305"/>
      <c r="F84" s="141">
        <v>27745451.477000002</v>
      </c>
      <c r="G84" s="141">
        <v>9358704.5969999991</v>
      </c>
      <c r="H84" s="141">
        <v>4884063.443</v>
      </c>
      <c r="I84" s="141">
        <v>3557337.4780000001</v>
      </c>
      <c r="J84" s="141">
        <v>7581868.9570000004</v>
      </c>
      <c r="K84" s="145">
        <v>1521331.2069999999</v>
      </c>
      <c r="L84" s="141">
        <v>842145.79500000004</v>
      </c>
    </row>
    <row r="85" spans="1:12" ht="40" customHeight="1" x14ac:dyDescent="0.2">
      <c r="C85" s="325" t="s">
        <v>195</v>
      </c>
      <c r="D85" s="326"/>
      <c r="E85" s="327"/>
      <c r="F85" s="141">
        <v>22571987.938999999</v>
      </c>
      <c r="G85" s="141">
        <v>8652054.0690000001</v>
      </c>
      <c r="H85" s="141">
        <v>3969640.4780000001</v>
      </c>
      <c r="I85" s="141">
        <v>2717004.429</v>
      </c>
      <c r="J85" s="141">
        <v>5782885.3609999996</v>
      </c>
      <c r="K85" s="145">
        <v>820062.49600000004</v>
      </c>
      <c r="L85" s="141">
        <v>630341.10600000003</v>
      </c>
    </row>
    <row r="86" spans="1:12" ht="20.149999999999999" customHeight="1" x14ac:dyDescent="0.2">
      <c r="C86" s="79"/>
      <c r="D86" s="331" t="s">
        <v>196</v>
      </c>
      <c r="E86" s="332"/>
      <c r="F86" s="144">
        <v>9878146.1439999994</v>
      </c>
      <c r="G86" s="144">
        <v>4038264.7820000001</v>
      </c>
      <c r="H86" s="144">
        <v>1806125.9480000001</v>
      </c>
      <c r="I86" s="144">
        <v>1197902.51</v>
      </c>
      <c r="J86" s="144">
        <v>2299025.0819999999</v>
      </c>
      <c r="K86" s="143">
        <v>329071.217</v>
      </c>
      <c r="L86" s="144">
        <v>207756.60500000001</v>
      </c>
    </row>
    <row r="87" spans="1:12" ht="20.149999999999999" customHeight="1" x14ac:dyDescent="0.2">
      <c r="A87" s="87"/>
      <c r="B87" s="87"/>
      <c r="C87" s="111"/>
      <c r="D87" s="285" t="s">
        <v>190</v>
      </c>
      <c r="E87" s="286"/>
      <c r="F87" s="144">
        <v>913385.26500000001</v>
      </c>
      <c r="G87" s="144">
        <v>376286.02399999998</v>
      </c>
      <c r="H87" s="144">
        <v>169363.44200000001</v>
      </c>
      <c r="I87" s="144">
        <v>93509.835000000006</v>
      </c>
      <c r="J87" s="144">
        <v>221574.913</v>
      </c>
      <c r="K87" s="143">
        <v>29294.763999999999</v>
      </c>
      <c r="L87" s="144">
        <v>23356.288</v>
      </c>
    </row>
    <row r="88" spans="1:12" ht="20.149999999999999" customHeight="1" x14ac:dyDescent="0.2">
      <c r="A88" s="87"/>
      <c r="B88" s="87"/>
      <c r="C88" s="111"/>
      <c r="D88" s="113"/>
      <c r="E88" s="114" t="s">
        <v>191</v>
      </c>
      <c r="F88" s="144">
        <v>642198.64800000004</v>
      </c>
      <c r="G88" s="144">
        <v>286643.40999999997</v>
      </c>
      <c r="H88" s="144">
        <v>110826.45600000001</v>
      </c>
      <c r="I88" s="144">
        <v>70773.277000000002</v>
      </c>
      <c r="J88" s="144">
        <v>146462.04300000001</v>
      </c>
      <c r="K88" s="143">
        <v>17714.510999999999</v>
      </c>
      <c r="L88" s="144">
        <v>9778.9519999999993</v>
      </c>
    </row>
    <row r="89" spans="1:12" ht="20.149999999999999" customHeight="1" x14ac:dyDescent="0.2">
      <c r="C89" s="79"/>
      <c r="D89" s="296" t="s">
        <v>198</v>
      </c>
      <c r="E89" s="297"/>
      <c r="F89" s="144">
        <v>2272493.91</v>
      </c>
      <c r="G89" s="144">
        <v>474970.13900000002</v>
      </c>
      <c r="H89" s="144">
        <v>375337.58799999999</v>
      </c>
      <c r="I89" s="144">
        <v>333895.527</v>
      </c>
      <c r="J89" s="144">
        <v>839573.13699999999</v>
      </c>
      <c r="K89" s="143">
        <v>140191.63200000001</v>
      </c>
      <c r="L89" s="144">
        <v>108525.886</v>
      </c>
    </row>
    <row r="90" spans="1:12" ht="20.149999999999999" customHeight="1" x14ac:dyDescent="0.2">
      <c r="C90" s="79"/>
      <c r="D90" s="296" t="s">
        <v>199</v>
      </c>
      <c r="E90" s="297"/>
      <c r="F90" s="144">
        <v>314041.03000000003</v>
      </c>
      <c r="G90" s="144">
        <v>78580.535999999993</v>
      </c>
      <c r="H90" s="144">
        <v>46213.464</v>
      </c>
      <c r="I90" s="144">
        <v>37523.224000000002</v>
      </c>
      <c r="J90" s="144">
        <v>121222.75</v>
      </c>
      <c r="K90" s="143">
        <v>16411.455999999998</v>
      </c>
      <c r="L90" s="144">
        <v>14089.6</v>
      </c>
    </row>
    <row r="91" spans="1:12" ht="20.149999999999999" customHeight="1" x14ac:dyDescent="0.2">
      <c r="C91" s="79"/>
      <c r="D91" s="296" t="s">
        <v>200</v>
      </c>
      <c r="E91" s="297"/>
      <c r="F91" s="144">
        <v>250523.94099999999</v>
      </c>
      <c r="G91" s="144">
        <v>134015.13</v>
      </c>
      <c r="H91" s="144">
        <v>41729.311000000002</v>
      </c>
      <c r="I91" s="144">
        <v>26361.904999999999</v>
      </c>
      <c r="J91" s="144">
        <v>39762.449000000001</v>
      </c>
      <c r="K91" s="143">
        <v>4217.0370000000003</v>
      </c>
      <c r="L91" s="144">
        <v>4438.1090000000004</v>
      </c>
    </row>
    <row r="92" spans="1:12" ht="20.149999999999999" customHeight="1" x14ac:dyDescent="0.2">
      <c r="C92" s="79"/>
      <c r="D92" s="296" t="s">
        <v>193</v>
      </c>
      <c r="E92" s="297"/>
      <c r="F92" s="144">
        <v>906266.99199999997</v>
      </c>
      <c r="G92" s="144">
        <v>385718.96600000001</v>
      </c>
      <c r="H92" s="144">
        <v>167837.33300000001</v>
      </c>
      <c r="I92" s="144">
        <v>92708.812999999995</v>
      </c>
      <c r="J92" s="144">
        <v>213732.72500000001</v>
      </c>
      <c r="K92" s="143">
        <v>26316.026000000002</v>
      </c>
      <c r="L92" s="144">
        <v>19953.129000000001</v>
      </c>
    </row>
    <row r="93" spans="1:12" ht="20.149999999999999" customHeight="1" x14ac:dyDescent="0.2">
      <c r="C93" s="79"/>
      <c r="D93" s="301" t="s">
        <v>201</v>
      </c>
      <c r="E93" s="302"/>
      <c r="F93" s="144">
        <v>624971.84499999997</v>
      </c>
      <c r="G93" s="144">
        <v>302632.88699999999</v>
      </c>
      <c r="H93" s="144">
        <v>115320.56200000001</v>
      </c>
      <c r="I93" s="144">
        <v>69381.862999999998</v>
      </c>
      <c r="J93" s="144">
        <v>100081.85400000001</v>
      </c>
      <c r="K93" s="143">
        <v>22364.628000000001</v>
      </c>
      <c r="L93" s="144">
        <v>15190.050999999999</v>
      </c>
    </row>
    <row r="94" spans="1:12" ht="20.149999999999999" customHeight="1" x14ac:dyDescent="0.2">
      <c r="C94" s="303" t="s">
        <v>202</v>
      </c>
      <c r="D94" s="304"/>
      <c r="E94" s="305"/>
      <c r="F94" s="141">
        <v>5173463.5379999997</v>
      </c>
      <c r="G94" s="141">
        <v>706650.52899999998</v>
      </c>
      <c r="H94" s="141">
        <v>914422.96499999997</v>
      </c>
      <c r="I94" s="141">
        <v>840333.049</v>
      </c>
      <c r="J94" s="141">
        <v>1798983.5970000001</v>
      </c>
      <c r="K94" s="141">
        <v>701268.71</v>
      </c>
      <c r="L94" s="141">
        <v>211804.68799999999</v>
      </c>
    </row>
    <row r="95" spans="1:12" ht="20.149999999999999" customHeight="1" x14ac:dyDescent="0.2">
      <c r="C95" s="293" t="s">
        <v>203</v>
      </c>
      <c r="D95" s="294"/>
      <c r="E95" s="295"/>
      <c r="F95" s="141">
        <v>1776899.3459999999</v>
      </c>
      <c r="G95" s="141">
        <v>676402.27800000005</v>
      </c>
      <c r="H95" s="141">
        <v>306306.59600000002</v>
      </c>
      <c r="I95" s="141">
        <v>246449.27900000001</v>
      </c>
      <c r="J95" s="141">
        <v>463867.935</v>
      </c>
      <c r="K95" s="146">
        <v>58212.584000000003</v>
      </c>
      <c r="L95" s="141">
        <v>25660.673999999999</v>
      </c>
    </row>
    <row r="96" spans="1:12" ht="20.149999999999999" customHeight="1" x14ac:dyDescent="0.2">
      <c r="C96" s="79"/>
      <c r="D96" s="303" t="s">
        <v>204</v>
      </c>
      <c r="E96" s="305"/>
      <c r="F96" s="141">
        <v>2787034.8369999998</v>
      </c>
      <c r="G96" s="141">
        <v>932935.33700000006</v>
      </c>
      <c r="H96" s="141">
        <v>526925.65899999999</v>
      </c>
      <c r="I96" s="141">
        <v>417090.58799999999</v>
      </c>
      <c r="J96" s="141">
        <v>750389.24899999995</v>
      </c>
      <c r="K96" s="141">
        <v>98044.251999999993</v>
      </c>
      <c r="L96" s="141">
        <v>61649.752</v>
      </c>
    </row>
    <row r="97" spans="3:12" ht="20.149999999999999" customHeight="1" x14ac:dyDescent="0.2">
      <c r="C97" s="79"/>
      <c r="D97" s="293" t="s">
        <v>205</v>
      </c>
      <c r="E97" s="295"/>
      <c r="F97" s="141">
        <v>1010135.491</v>
      </c>
      <c r="G97" s="141">
        <v>256533.05799999999</v>
      </c>
      <c r="H97" s="141">
        <v>220619.06299999999</v>
      </c>
      <c r="I97" s="141">
        <v>170641.30799999999</v>
      </c>
      <c r="J97" s="141">
        <v>286521.315</v>
      </c>
      <c r="K97" s="141">
        <v>39831.667999999998</v>
      </c>
      <c r="L97" s="141">
        <v>35989.078000000001</v>
      </c>
    </row>
    <row r="98" spans="3:12" ht="40" customHeight="1" x14ac:dyDescent="0.2">
      <c r="C98" s="79"/>
      <c r="D98" s="78"/>
      <c r="E98" s="82" t="s">
        <v>206</v>
      </c>
      <c r="F98" s="142">
        <v>440296.734</v>
      </c>
      <c r="G98" s="142">
        <v>151303.296</v>
      </c>
      <c r="H98" s="142">
        <v>94590.551000000007</v>
      </c>
      <c r="I98" s="142">
        <v>57618.716999999997</v>
      </c>
      <c r="J98" s="142">
        <v>111778.569</v>
      </c>
      <c r="K98" s="142">
        <v>10007.025</v>
      </c>
      <c r="L98" s="142">
        <v>14998.576999999999</v>
      </c>
    </row>
    <row r="99" spans="3:12" ht="20.149999999999999" customHeight="1" x14ac:dyDescent="0.2">
      <c r="C99" s="303" t="s">
        <v>207</v>
      </c>
      <c r="D99" s="304"/>
      <c r="E99" s="305"/>
      <c r="F99" s="141">
        <v>6950362.8839999996</v>
      </c>
      <c r="G99" s="141">
        <v>1383052.807</v>
      </c>
      <c r="H99" s="141">
        <v>1220729.561</v>
      </c>
      <c r="I99" s="141">
        <v>1086782.3289999999</v>
      </c>
      <c r="J99" s="141">
        <v>2262851.531</v>
      </c>
      <c r="K99" s="141">
        <v>759481.29399999999</v>
      </c>
      <c r="L99" s="141">
        <v>237465.36300000001</v>
      </c>
    </row>
    <row r="100" spans="3:12" ht="60" customHeight="1" x14ac:dyDescent="0.2">
      <c r="C100" s="306" t="s">
        <v>208</v>
      </c>
      <c r="D100" s="307"/>
      <c r="E100" s="308"/>
      <c r="F100" s="141">
        <v>6810894.2680000002</v>
      </c>
      <c r="G100" s="141">
        <v>1544740.8629999999</v>
      </c>
      <c r="H100" s="141">
        <v>1115974.9709999999</v>
      </c>
      <c r="I100" s="141">
        <v>981774.495</v>
      </c>
      <c r="J100" s="141">
        <v>2157634.872</v>
      </c>
      <c r="K100" s="141">
        <v>765615.196</v>
      </c>
      <c r="L100" s="141">
        <v>245153.87</v>
      </c>
    </row>
    <row r="101" spans="3:12" ht="60" customHeight="1" x14ac:dyDescent="0.2">
      <c r="C101" s="306" t="s">
        <v>209</v>
      </c>
      <c r="D101" s="307"/>
      <c r="E101" s="308"/>
      <c r="F101" s="141">
        <v>4136481.3569999998</v>
      </c>
      <c r="G101" s="141">
        <v>912508.98300000001</v>
      </c>
      <c r="H101" s="141">
        <v>720863.92299999995</v>
      </c>
      <c r="I101" s="141">
        <v>388861.68699999998</v>
      </c>
      <c r="J101" s="141">
        <v>1433382.0430000001</v>
      </c>
      <c r="K101" s="141">
        <v>517219.97200000001</v>
      </c>
      <c r="L101" s="141">
        <v>163644.75</v>
      </c>
    </row>
    <row r="102" spans="3:12" ht="22.5" customHeight="1" x14ac:dyDescent="0.2">
      <c r="C102" s="272" t="s">
        <v>273</v>
      </c>
      <c r="D102" s="272"/>
      <c r="E102" s="272"/>
      <c r="F102" s="272"/>
      <c r="G102" s="272"/>
      <c r="H102" s="272"/>
      <c r="I102" s="272"/>
      <c r="J102" s="272"/>
      <c r="K102" s="272"/>
      <c r="L102" s="272"/>
    </row>
    <row r="103" spans="3:12" ht="45" customHeight="1" x14ac:dyDescent="0.2">
      <c r="C103" s="277" t="s">
        <v>210</v>
      </c>
      <c r="D103" s="277"/>
      <c r="E103" s="277"/>
      <c r="F103" s="277"/>
      <c r="G103" s="277"/>
      <c r="H103" s="277"/>
      <c r="I103" s="277"/>
      <c r="J103" s="277"/>
      <c r="K103" s="277"/>
      <c r="L103" s="277"/>
    </row>
    <row r="104" spans="3:12" ht="18" customHeight="1" x14ac:dyDescent="0.2">
      <c r="C104" s="80"/>
      <c r="D104" s="80"/>
      <c r="E104" s="80"/>
      <c r="F104" s="80"/>
      <c r="G104" s="80"/>
      <c r="H104" s="80"/>
      <c r="I104" s="80"/>
      <c r="J104" s="80"/>
      <c r="K104" s="80"/>
      <c r="L104" s="80"/>
    </row>
    <row r="106" spans="3:12" ht="40" customHeight="1" x14ac:dyDescent="0.2">
      <c r="C106" s="259" t="s">
        <v>278</v>
      </c>
      <c r="D106" s="259"/>
      <c r="E106" s="259"/>
      <c r="F106" s="259"/>
      <c r="G106" s="259"/>
      <c r="H106" s="259"/>
      <c r="I106" s="259"/>
      <c r="J106" s="259"/>
      <c r="K106" s="259"/>
      <c r="L106" s="259"/>
    </row>
    <row r="107" spans="3:12" ht="20.149999999999999" customHeight="1" x14ac:dyDescent="0.2">
      <c r="C107" s="263" t="s">
        <v>88</v>
      </c>
      <c r="D107" s="264"/>
      <c r="E107" s="265"/>
      <c r="F107" s="288" t="s">
        <v>176</v>
      </c>
      <c r="G107" s="289" t="s">
        <v>177</v>
      </c>
      <c r="H107" s="290"/>
      <c r="I107" s="290"/>
      <c r="J107" s="290"/>
      <c r="K107" s="290"/>
      <c r="L107" s="291"/>
    </row>
    <row r="108" spans="3:12" ht="40" customHeight="1" x14ac:dyDescent="0.2">
      <c r="C108" s="266"/>
      <c r="D108" s="267"/>
      <c r="E108" s="268"/>
      <c r="F108" s="284"/>
      <c r="G108" s="73" t="s">
        <v>178</v>
      </c>
      <c r="H108" s="73" t="s">
        <v>179</v>
      </c>
      <c r="I108" s="74" t="s">
        <v>180</v>
      </c>
      <c r="J108" s="75" t="s">
        <v>181</v>
      </c>
      <c r="K108" s="76" t="s">
        <v>182</v>
      </c>
      <c r="L108" s="77" t="s">
        <v>183</v>
      </c>
    </row>
    <row r="109" spans="3:12" ht="20.149999999999999" customHeight="1" x14ac:dyDescent="0.2">
      <c r="C109" s="282" t="s">
        <v>184</v>
      </c>
      <c r="D109" s="282"/>
      <c r="E109" s="282"/>
      <c r="F109" s="139">
        <v>52182</v>
      </c>
      <c r="G109" s="139">
        <v>39763</v>
      </c>
      <c r="H109" s="139">
        <v>6865</v>
      </c>
      <c r="I109" s="140">
        <v>2567</v>
      </c>
      <c r="J109" s="139">
        <v>2363</v>
      </c>
      <c r="K109" s="139">
        <v>290</v>
      </c>
      <c r="L109" s="140">
        <v>335</v>
      </c>
    </row>
    <row r="110" spans="3:12" ht="20.149999999999999" customHeight="1" x14ac:dyDescent="0.2">
      <c r="C110" s="256" t="s">
        <v>185</v>
      </c>
      <c r="D110" s="256"/>
      <c r="E110" s="256"/>
      <c r="F110" s="141">
        <v>896757</v>
      </c>
      <c r="G110" s="141">
        <v>322711</v>
      </c>
      <c r="H110" s="141">
        <v>224788</v>
      </c>
      <c r="I110" s="141">
        <v>174393</v>
      </c>
      <c r="J110" s="141">
        <v>118137</v>
      </c>
      <c r="K110" s="141">
        <v>22358</v>
      </c>
      <c r="L110" s="141">
        <v>34370</v>
      </c>
    </row>
    <row r="111" spans="3:12" ht="20.149999999999999" customHeight="1" x14ac:dyDescent="0.2">
      <c r="C111" s="256" t="s">
        <v>186</v>
      </c>
      <c r="D111" s="256"/>
      <c r="E111" s="256"/>
      <c r="F111" s="141">
        <v>13850933.172</v>
      </c>
      <c r="G111" s="141">
        <v>4203940.7019999996</v>
      </c>
      <c r="H111" s="141">
        <v>2979205.7259999998</v>
      </c>
      <c r="I111" s="141">
        <v>2456007.4049999998</v>
      </c>
      <c r="J111" s="141">
        <v>2379817.7820000001</v>
      </c>
      <c r="K111" s="141">
        <v>745129.255</v>
      </c>
      <c r="L111" s="141">
        <v>1086832.3019999999</v>
      </c>
    </row>
    <row r="112" spans="3:12" ht="20.149999999999999" customHeight="1" x14ac:dyDescent="0.2">
      <c r="C112" s="257" t="s">
        <v>187</v>
      </c>
      <c r="D112" s="254"/>
      <c r="E112" s="254"/>
      <c r="F112" s="141">
        <v>7262862.3289999999</v>
      </c>
      <c r="G112" s="141">
        <v>1840066.7579999999</v>
      </c>
      <c r="H112" s="141">
        <v>1503625.09</v>
      </c>
      <c r="I112" s="141">
        <v>1552040.4839999999</v>
      </c>
      <c r="J112" s="141">
        <v>1288307.7690000001</v>
      </c>
      <c r="K112" s="141">
        <v>464090.33399999997</v>
      </c>
      <c r="L112" s="141">
        <v>614731.89399999997</v>
      </c>
    </row>
    <row r="113" spans="1:12" ht="40" customHeight="1" x14ac:dyDescent="0.2">
      <c r="C113" s="79"/>
      <c r="D113" s="258" t="s">
        <v>188</v>
      </c>
      <c r="E113" s="258"/>
      <c r="F113" s="142">
        <v>1882664.432</v>
      </c>
      <c r="G113" s="142">
        <v>586866.88300000003</v>
      </c>
      <c r="H113" s="142">
        <v>350339.41</v>
      </c>
      <c r="I113" s="142">
        <v>292504.59399999998</v>
      </c>
      <c r="J113" s="142">
        <v>367718.10499999998</v>
      </c>
      <c r="K113" s="143">
        <v>152996.519</v>
      </c>
      <c r="L113" s="142">
        <v>132238.92199999999</v>
      </c>
    </row>
    <row r="114" spans="1:12" ht="20.149999999999999" customHeight="1" x14ac:dyDescent="0.2">
      <c r="C114" s="79"/>
      <c r="D114" s="255" t="s">
        <v>189</v>
      </c>
      <c r="E114" s="255"/>
      <c r="F114" s="144">
        <v>1573861.642</v>
      </c>
      <c r="G114" s="144">
        <v>333635.93199999997</v>
      </c>
      <c r="H114" s="144">
        <v>383580.81</v>
      </c>
      <c r="I114" s="144">
        <v>494472.67200000002</v>
      </c>
      <c r="J114" s="144">
        <v>231622.595</v>
      </c>
      <c r="K114" s="143">
        <v>70610.221999999994</v>
      </c>
      <c r="L114" s="144">
        <v>59939.411999999997</v>
      </c>
    </row>
    <row r="115" spans="1:12" ht="20.149999999999999" customHeight="1" x14ac:dyDescent="0.2">
      <c r="A115" s="87"/>
      <c r="B115" s="87"/>
      <c r="C115" s="111"/>
      <c r="D115" s="285" t="s">
        <v>190</v>
      </c>
      <c r="E115" s="286"/>
      <c r="F115" s="144">
        <v>87229.375</v>
      </c>
      <c r="G115" s="144">
        <v>20267.91</v>
      </c>
      <c r="H115" s="144">
        <v>22796.323</v>
      </c>
      <c r="I115" s="144">
        <v>17360.038</v>
      </c>
      <c r="J115" s="144">
        <v>13326.701999999999</v>
      </c>
      <c r="K115" s="143">
        <v>9297.509</v>
      </c>
      <c r="L115" s="144">
        <v>4180.8950000000004</v>
      </c>
    </row>
    <row r="116" spans="1:12" ht="20.149999999999999" customHeight="1" x14ac:dyDescent="0.2">
      <c r="A116" s="87"/>
      <c r="B116" s="87"/>
      <c r="C116" s="111"/>
      <c r="D116" s="113"/>
      <c r="E116" s="114" t="s">
        <v>191</v>
      </c>
      <c r="F116" s="144">
        <v>39237.81</v>
      </c>
      <c r="G116" s="144">
        <v>6459.7340000000004</v>
      </c>
      <c r="H116" s="144">
        <v>11255.147000000001</v>
      </c>
      <c r="I116" s="144">
        <v>8845.0220000000008</v>
      </c>
      <c r="J116" s="144">
        <v>8133.46</v>
      </c>
      <c r="K116" s="143">
        <v>2875.0709999999999</v>
      </c>
      <c r="L116" s="144">
        <v>1669.375</v>
      </c>
    </row>
    <row r="117" spans="1:12" ht="20.149999999999999" customHeight="1" x14ac:dyDescent="0.2">
      <c r="C117" s="79"/>
      <c r="D117" s="255" t="s">
        <v>192</v>
      </c>
      <c r="E117" s="255"/>
      <c r="F117" s="144">
        <v>2186844.1490000002</v>
      </c>
      <c r="G117" s="144">
        <v>667127.07700000005</v>
      </c>
      <c r="H117" s="144">
        <v>487569.386</v>
      </c>
      <c r="I117" s="144">
        <v>500103.09700000001</v>
      </c>
      <c r="J117" s="144">
        <v>363343.57900000003</v>
      </c>
      <c r="K117" s="143">
        <v>70519.273000000001</v>
      </c>
      <c r="L117" s="144">
        <v>98181.736000000004</v>
      </c>
    </row>
    <row r="118" spans="1:12" ht="20.149999999999999" customHeight="1" x14ac:dyDescent="0.2">
      <c r="C118" s="79"/>
      <c r="D118" s="255" t="s">
        <v>193</v>
      </c>
      <c r="E118" s="255"/>
      <c r="F118" s="144">
        <v>125216.625</v>
      </c>
      <c r="G118" s="144">
        <v>11968.291999999999</v>
      </c>
      <c r="H118" s="144">
        <v>14548.511</v>
      </c>
      <c r="I118" s="144">
        <v>15091.335999999999</v>
      </c>
      <c r="J118" s="144">
        <v>28300.433000000001</v>
      </c>
      <c r="K118" s="143">
        <v>15131.064</v>
      </c>
      <c r="L118" s="144">
        <v>40176.989000000001</v>
      </c>
    </row>
    <row r="119" spans="1:12" ht="20.149999999999999" customHeight="1" x14ac:dyDescent="0.2">
      <c r="C119" s="256" t="s">
        <v>194</v>
      </c>
      <c r="D119" s="274"/>
      <c r="E119" s="274"/>
      <c r="F119" s="141">
        <v>6588070.8420000002</v>
      </c>
      <c r="G119" s="141">
        <v>2363873.9440000001</v>
      </c>
      <c r="H119" s="141">
        <v>1475580.6359999999</v>
      </c>
      <c r="I119" s="141">
        <v>903966.92099999997</v>
      </c>
      <c r="J119" s="141">
        <v>1091510.0120000001</v>
      </c>
      <c r="K119" s="145">
        <v>281038.92099999997</v>
      </c>
      <c r="L119" s="141">
        <v>472100.408</v>
      </c>
    </row>
    <row r="120" spans="1:12" ht="40" customHeight="1" x14ac:dyDescent="0.2">
      <c r="C120" s="270" t="s">
        <v>195</v>
      </c>
      <c r="D120" s="271"/>
      <c r="E120" s="271"/>
      <c r="F120" s="141">
        <v>5833860.0789999999</v>
      </c>
      <c r="G120" s="141">
        <v>2164709.3360000001</v>
      </c>
      <c r="H120" s="141">
        <v>1286763.9339999999</v>
      </c>
      <c r="I120" s="141">
        <v>722606.83299999998</v>
      </c>
      <c r="J120" s="141">
        <v>1025471.898</v>
      </c>
      <c r="K120" s="145">
        <v>236367.02100000001</v>
      </c>
      <c r="L120" s="141">
        <v>397941.05699999997</v>
      </c>
    </row>
    <row r="121" spans="1:12" ht="20.149999999999999" customHeight="1" x14ac:dyDescent="0.2">
      <c r="C121" s="79"/>
      <c r="D121" s="254" t="s">
        <v>196</v>
      </c>
      <c r="E121" s="254"/>
      <c r="F121" s="144">
        <v>2668183.7149999999</v>
      </c>
      <c r="G121" s="144">
        <v>1036133.74</v>
      </c>
      <c r="H121" s="144">
        <v>661846.15399999998</v>
      </c>
      <c r="I121" s="144">
        <v>364013.96</v>
      </c>
      <c r="J121" s="144">
        <v>390133.24300000002</v>
      </c>
      <c r="K121" s="143">
        <v>94554.460999999996</v>
      </c>
      <c r="L121" s="144">
        <v>121502.156</v>
      </c>
    </row>
    <row r="122" spans="1:12" ht="20.149999999999999" customHeight="1" x14ac:dyDescent="0.2">
      <c r="A122" s="87"/>
      <c r="B122" s="87"/>
      <c r="C122" s="111"/>
      <c r="D122" s="285" t="s">
        <v>190</v>
      </c>
      <c r="E122" s="286"/>
      <c r="F122" s="144">
        <v>269064.29499999998</v>
      </c>
      <c r="G122" s="144">
        <v>111186.26</v>
      </c>
      <c r="H122" s="144">
        <v>52392.034</v>
      </c>
      <c r="I122" s="144">
        <v>33666.353999999999</v>
      </c>
      <c r="J122" s="144">
        <v>43174.358</v>
      </c>
      <c r="K122" s="143">
        <v>11283.405000000001</v>
      </c>
      <c r="L122" s="144">
        <v>17361.884999999998</v>
      </c>
    </row>
    <row r="123" spans="1:12" ht="20.149999999999999" customHeight="1" x14ac:dyDescent="0.2">
      <c r="A123" s="87"/>
      <c r="B123" s="87"/>
      <c r="C123" s="111"/>
      <c r="D123" s="113"/>
      <c r="E123" s="114" t="s">
        <v>191</v>
      </c>
      <c r="F123" s="144">
        <v>220522.26500000001</v>
      </c>
      <c r="G123" s="144">
        <v>95980.29</v>
      </c>
      <c r="H123" s="144">
        <v>41586.845000000001</v>
      </c>
      <c r="I123" s="144">
        <v>28075.905999999999</v>
      </c>
      <c r="J123" s="144">
        <v>35014.932999999997</v>
      </c>
      <c r="K123" s="143">
        <v>6100.0839999999998</v>
      </c>
      <c r="L123" s="144">
        <v>13764.208000000001</v>
      </c>
    </row>
    <row r="124" spans="1:12" ht="20.149999999999999" customHeight="1" x14ac:dyDescent="0.2">
      <c r="C124" s="79"/>
      <c r="D124" s="255" t="s">
        <v>198</v>
      </c>
      <c r="E124" s="255"/>
      <c r="F124" s="144">
        <v>60017.457999999999</v>
      </c>
      <c r="G124" s="144">
        <v>13918.217000000001</v>
      </c>
      <c r="H124" s="144">
        <v>10151.021000000001</v>
      </c>
      <c r="I124" s="144">
        <v>3551.5770000000002</v>
      </c>
      <c r="J124" s="144">
        <v>22378.991999999998</v>
      </c>
      <c r="K124" s="143">
        <v>4018.7539999999999</v>
      </c>
      <c r="L124" s="144">
        <v>5998.8950000000004</v>
      </c>
    </row>
    <row r="125" spans="1:12" ht="20.149999999999999" customHeight="1" x14ac:dyDescent="0.2">
      <c r="C125" s="79"/>
      <c r="D125" s="255" t="s">
        <v>199</v>
      </c>
      <c r="E125" s="255"/>
      <c r="F125" s="144">
        <v>251007.264</v>
      </c>
      <c r="G125" s="144">
        <v>111035.178</v>
      </c>
      <c r="H125" s="144">
        <v>19035.23</v>
      </c>
      <c r="I125" s="144">
        <v>12504.567999999999</v>
      </c>
      <c r="J125" s="144">
        <v>82347.986000000004</v>
      </c>
      <c r="K125" s="143">
        <v>8951.2659999999996</v>
      </c>
      <c r="L125" s="144">
        <v>17133.037</v>
      </c>
    </row>
    <row r="126" spans="1:12" ht="20.149999999999999" customHeight="1" x14ac:dyDescent="0.2">
      <c r="C126" s="79"/>
      <c r="D126" s="255" t="s">
        <v>200</v>
      </c>
      <c r="E126" s="255"/>
      <c r="F126" s="144">
        <v>48749.065000000002</v>
      </c>
      <c r="G126" s="144">
        <v>24445.394</v>
      </c>
      <c r="H126" s="144">
        <v>8931.4619999999995</v>
      </c>
      <c r="I126" s="144">
        <v>5718.7889999999998</v>
      </c>
      <c r="J126" s="144">
        <v>6506.82</v>
      </c>
      <c r="K126" s="143">
        <v>1381.99</v>
      </c>
      <c r="L126" s="144">
        <v>1764.6110000000001</v>
      </c>
    </row>
    <row r="127" spans="1:12" ht="20.149999999999999" customHeight="1" x14ac:dyDescent="0.2">
      <c r="C127" s="79"/>
      <c r="D127" s="255" t="s">
        <v>193</v>
      </c>
      <c r="E127" s="255"/>
      <c r="F127" s="144">
        <v>163412.78200000001</v>
      </c>
      <c r="G127" s="144">
        <v>68216.974000000002</v>
      </c>
      <c r="H127" s="144">
        <v>28008.383999999998</v>
      </c>
      <c r="I127" s="144">
        <v>12351.977999999999</v>
      </c>
      <c r="J127" s="144">
        <v>28548.876</v>
      </c>
      <c r="K127" s="143">
        <v>9613.5589999999993</v>
      </c>
      <c r="L127" s="144">
        <v>16673.012999999999</v>
      </c>
    </row>
    <row r="128" spans="1:12" ht="20.149999999999999" customHeight="1" x14ac:dyDescent="0.2">
      <c r="C128" s="79"/>
      <c r="D128" s="273" t="s">
        <v>201</v>
      </c>
      <c r="E128" s="273"/>
      <c r="F128" s="144">
        <v>109889.712</v>
      </c>
      <c r="G128" s="144">
        <v>55134.642</v>
      </c>
      <c r="H128" s="144">
        <v>18168.865000000002</v>
      </c>
      <c r="I128" s="144">
        <v>11417.031999999999</v>
      </c>
      <c r="J128" s="144">
        <v>13191.842000000001</v>
      </c>
      <c r="K128" s="143">
        <v>6259.45</v>
      </c>
      <c r="L128" s="144">
        <v>5717.8810000000003</v>
      </c>
    </row>
    <row r="129" spans="3:12" ht="20.149999999999999" customHeight="1" x14ac:dyDescent="0.2">
      <c r="C129" s="256" t="s">
        <v>202</v>
      </c>
      <c r="D129" s="256"/>
      <c r="E129" s="256"/>
      <c r="F129" s="141">
        <v>754210.76300000004</v>
      </c>
      <c r="G129" s="141">
        <v>199164.60800000001</v>
      </c>
      <c r="H129" s="141">
        <v>188816.70199999999</v>
      </c>
      <c r="I129" s="141">
        <v>181360.08799999999</v>
      </c>
      <c r="J129" s="141">
        <v>66038.114000000001</v>
      </c>
      <c r="K129" s="141">
        <v>44671.900999999998</v>
      </c>
      <c r="L129" s="141">
        <v>74159.350999999995</v>
      </c>
    </row>
    <row r="130" spans="3:12" ht="20.149999999999999" customHeight="1" x14ac:dyDescent="0.2">
      <c r="C130" s="273" t="s">
        <v>203</v>
      </c>
      <c r="D130" s="273"/>
      <c r="E130" s="273"/>
      <c r="F130" s="141">
        <v>149495.677</v>
      </c>
      <c r="G130" s="141">
        <v>57449.048999999999</v>
      </c>
      <c r="H130" s="141">
        <v>38762.892999999996</v>
      </c>
      <c r="I130" s="141">
        <v>16409.891</v>
      </c>
      <c r="J130" s="141">
        <v>33840.211000000003</v>
      </c>
      <c r="K130" s="146">
        <v>1357.557</v>
      </c>
      <c r="L130" s="141">
        <v>1676.076</v>
      </c>
    </row>
    <row r="131" spans="3:12" ht="20.149999999999999" customHeight="1" x14ac:dyDescent="0.2">
      <c r="C131" s="79"/>
      <c r="D131" s="257" t="s">
        <v>204</v>
      </c>
      <c r="E131" s="257"/>
      <c r="F131" s="141">
        <v>236458.81899999999</v>
      </c>
      <c r="G131" s="141">
        <v>90734.731</v>
      </c>
      <c r="H131" s="141">
        <v>50205.949000000001</v>
      </c>
      <c r="I131" s="141">
        <v>27149.553</v>
      </c>
      <c r="J131" s="141">
        <v>59112.790999999997</v>
      </c>
      <c r="K131" s="141">
        <v>2365.4029999999998</v>
      </c>
      <c r="L131" s="141">
        <v>6890.3909999999996</v>
      </c>
    </row>
    <row r="132" spans="3:12" ht="20.149999999999999" customHeight="1" x14ac:dyDescent="0.2">
      <c r="C132" s="79"/>
      <c r="D132" s="257" t="s">
        <v>205</v>
      </c>
      <c r="E132" s="257"/>
      <c r="F132" s="141">
        <v>86963.142000000007</v>
      </c>
      <c r="G132" s="141">
        <v>33285.682000000001</v>
      </c>
      <c r="H132" s="141">
        <v>11443.056</v>
      </c>
      <c r="I132" s="141">
        <v>10739.663</v>
      </c>
      <c r="J132" s="141">
        <v>25272.58</v>
      </c>
      <c r="K132" s="141">
        <v>1007.847</v>
      </c>
      <c r="L132" s="141">
        <v>5214.3140000000003</v>
      </c>
    </row>
    <row r="133" spans="3:12" ht="40" customHeight="1" x14ac:dyDescent="0.2">
      <c r="C133" s="79"/>
      <c r="D133" s="78"/>
      <c r="E133" s="82" t="s">
        <v>206</v>
      </c>
      <c r="F133" s="142">
        <v>23883.591</v>
      </c>
      <c r="G133" s="142">
        <v>6621.3440000000001</v>
      </c>
      <c r="H133" s="142">
        <v>3435.2190000000001</v>
      </c>
      <c r="I133" s="142">
        <v>2803.0320000000002</v>
      </c>
      <c r="J133" s="142">
        <v>8675.0159999999996</v>
      </c>
      <c r="K133" s="142">
        <v>530.86400000000003</v>
      </c>
      <c r="L133" s="142">
        <v>1818.117</v>
      </c>
    </row>
    <row r="134" spans="3:12" ht="20.149999999999999" customHeight="1" x14ac:dyDescent="0.2">
      <c r="C134" s="256" t="s">
        <v>207</v>
      </c>
      <c r="D134" s="256"/>
      <c r="E134" s="256"/>
      <c r="F134" s="141">
        <v>903706.44</v>
      </c>
      <c r="G134" s="141">
        <v>256613.65700000001</v>
      </c>
      <c r="H134" s="141">
        <v>227579.595</v>
      </c>
      <c r="I134" s="141">
        <v>197769.97899999999</v>
      </c>
      <c r="J134" s="141">
        <v>99878.324999999997</v>
      </c>
      <c r="K134" s="141">
        <v>46029.457000000002</v>
      </c>
      <c r="L134" s="141">
        <v>75835.426999999996</v>
      </c>
    </row>
    <row r="135" spans="3:12" ht="60" customHeight="1" x14ac:dyDescent="0.2">
      <c r="C135" s="270" t="s">
        <v>208</v>
      </c>
      <c r="D135" s="273"/>
      <c r="E135" s="273"/>
      <c r="F135" s="141">
        <v>818580.46200000006</v>
      </c>
      <c r="G135" s="141">
        <v>237205.103</v>
      </c>
      <c r="H135" s="141">
        <v>222724.508</v>
      </c>
      <c r="I135" s="141">
        <v>158614.09299999999</v>
      </c>
      <c r="J135" s="141">
        <v>89084.659</v>
      </c>
      <c r="K135" s="141">
        <v>42514.591</v>
      </c>
      <c r="L135" s="141">
        <v>68437.508000000002</v>
      </c>
    </row>
    <row r="136" spans="3:12" ht="60" customHeight="1" x14ac:dyDescent="0.2">
      <c r="C136" s="269" t="s">
        <v>209</v>
      </c>
      <c r="D136" s="256"/>
      <c r="E136" s="256"/>
      <c r="F136" s="141">
        <v>511132.67300000001</v>
      </c>
      <c r="G136" s="141">
        <v>160304.155</v>
      </c>
      <c r="H136" s="141">
        <v>151503.08499999999</v>
      </c>
      <c r="I136" s="141">
        <v>104218.40700000001</v>
      </c>
      <c r="J136" s="141">
        <v>33713.714999999997</v>
      </c>
      <c r="K136" s="141">
        <v>23658.243999999999</v>
      </c>
      <c r="L136" s="141">
        <v>37735.067000000003</v>
      </c>
    </row>
    <row r="137" spans="3:12" ht="20.149999999999999" customHeight="1" x14ac:dyDescent="0.2">
      <c r="C137" s="272" t="s">
        <v>273</v>
      </c>
      <c r="D137" s="272"/>
      <c r="E137" s="272"/>
      <c r="F137" s="272"/>
      <c r="G137" s="272"/>
      <c r="H137" s="272"/>
      <c r="I137" s="272"/>
      <c r="J137" s="272"/>
      <c r="K137" s="272"/>
      <c r="L137" s="272"/>
    </row>
    <row r="138" spans="3:12" ht="40" customHeight="1" x14ac:dyDescent="0.2">
      <c r="C138" s="277" t="s">
        <v>210</v>
      </c>
      <c r="D138" s="277"/>
      <c r="E138" s="277"/>
      <c r="F138" s="277"/>
      <c r="G138" s="277"/>
      <c r="H138" s="277"/>
      <c r="I138" s="277"/>
      <c r="J138" s="277"/>
      <c r="K138" s="277"/>
      <c r="L138" s="277"/>
    </row>
    <row r="141" spans="3:12" ht="40" customHeight="1" x14ac:dyDescent="0.2">
      <c r="C141" s="261" t="s">
        <v>279</v>
      </c>
      <c r="D141" s="262"/>
      <c r="E141" s="262"/>
      <c r="F141" s="262"/>
      <c r="G141" s="262"/>
      <c r="H141" s="262"/>
      <c r="I141" s="262"/>
      <c r="J141" s="262"/>
      <c r="K141" s="262"/>
      <c r="L141" s="262"/>
    </row>
    <row r="142" spans="3:12" ht="20.149999999999999" customHeight="1" x14ac:dyDescent="0.2">
      <c r="C142" s="280" t="s">
        <v>88</v>
      </c>
      <c r="D142" s="280"/>
      <c r="E142" s="281"/>
      <c r="F142" s="283" t="s">
        <v>176</v>
      </c>
      <c r="G142" s="278" t="s">
        <v>177</v>
      </c>
      <c r="H142" s="279"/>
      <c r="I142" s="279"/>
      <c r="J142" s="279"/>
      <c r="K142" s="279"/>
      <c r="L142" s="279"/>
    </row>
    <row r="143" spans="3:12" ht="40" customHeight="1" x14ac:dyDescent="0.2">
      <c r="C143" s="267"/>
      <c r="D143" s="267"/>
      <c r="E143" s="268"/>
      <c r="F143" s="284"/>
      <c r="G143" s="73" t="s">
        <v>178</v>
      </c>
      <c r="H143" s="73" t="s">
        <v>179</v>
      </c>
      <c r="I143" s="74" t="s">
        <v>180</v>
      </c>
      <c r="J143" s="75" t="s">
        <v>181</v>
      </c>
      <c r="K143" s="76" t="s">
        <v>182</v>
      </c>
      <c r="L143" s="81" t="s">
        <v>183</v>
      </c>
    </row>
    <row r="144" spans="3:12" ht="20.149999999999999" customHeight="1" x14ac:dyDescent="0.2">
      <c r="C144" s="282" t="s">
        <v>184</v>
      </c>
      <c r="D144" s="282"/>
      <c r="E144" s="282"/>
      <c r="F144" s="139">
        <v>55271</v>
      </c>
      <c r="G144" s="139">
        <v>38979</v>
      </c>
      <c r="H144" s="139">
        <v>10976</v>
      </c>
      <c r="I144" s="140">
        <v>3170</v>
      </c>
      <c r="J144" s="139">
        <v>1953</v>
      </c>
      <c r="K144" s="139">
        <v>133</v>
      </c>
      <c r="L144" s="140">
        <v>60</v>
      </c>
    </row>
    <row r="145" spans="1:12" ht="20.149999999999999" customHeight="1" x14ac:dyDescent="0.2">
      <c r="C145" s="256" t="s">
        <v>185</v>
      </c>
      <c r="D145" s="256"/>
      <c r="E145" s="256"/>
      <c r="F145" s="141">
        <v>2125316</v>
      </c>
      <c r="G145" s="141">
        <v>804659</v>
      </c>
      <c r="H145" s="141">
        <v>684175</v>
      </c>
      <c r="I145" s="141">
        <v>256492</v>
      </c>
      <c r="J145" s="141">
        <v>357157</v>
      </c>
      <c r="K145" s="141">
        <v>15675</v>
      </c>
      <c r="L145" s="141">
        <v>7158</v>
      </c>
    </row>
    <row r="146" spans="1:12" ht="20.149999999999999" customHeight="1" x14ac:dyDescent="0.2">
      <c r="C146" s="256" t="s">
        <v>186</v>
      </c>
      <c r="D146" s="256"/>
      <c r="E146" s="256"/>
      <c r="F146" s="141">
        <v>29450137.142000001</v>
      </c>
      <c r="G146" s="141">
        <v>9511948.773</v>
      </c>
      <c r="H146" s="141">
        <v>8190974.1830000002</v>
      </c>
      <c r="I146" s="141">
        <v>3944794.9169999999</v>
      </c>
      <c r="J146" s="141">
        <v>6452213.3899999997</v>
      </c>
      <c r="K146" s="141">
        <v>677656.91399999999</v>
      </c>
      <c r="L146" s="141">
        <v>672548.96499999997</v>
      </c>
    </row>
    <row r="147" spans="1:12" ht="20.149999999999999" customHeight="1" x14ac:dyDescent="0.2">
      <c r="C147" s="257" t="s">
        <v>187</v>
      </c>
      <c r="D147" s="254"/>
      <c r="E147" s="254"/>
      <c r="F147" s="141">
        <v>22578596.953000002</v>
      </c>
      <c r="G147" s="141">
        <v>6271678.1459999997</v>
      </c>
      <c r="H147" s="141">
        <v>6657547.3300000001</v>
      </c>
      <c r="I147" s="141">
        <v>3255584.1260000002</v>
      </c>
      <c r="J147" s="141">
        <v>5222004.7379999999</v>
      </c>
      <c r="K147" s="141">
        <v>584458.23899999994</v>
      </c>
      <c r="L147" s="141">
        <v>587324.37399999995</v>
      </c>
    </row>
    <row r="148" spans="1:12" ht="40" customHeight="1" x14ac:dyDescent="0.2">
      <c r="C148" s="79"/>
      <c r="D148" s="258" t="s">
        <v>188</v>
      </c>
      <c r="E148" s="258"/>
      <c r="F148" s="142">
        <v>3233679.0989999999</v>
      </c>
      <c r="G148" s="142">
        <v>985994.28899999999</v>
      </c>
      <c r="H148" s="142">
        <v>780674.49399999995</v>
      </c>
      <c r="I148" s="142">
        <v>358990.37900000002</v>
      </c>
      <c r="J148" s="142">
        <v>846589.30599999998</v>
      </c>
      <c r="K148" s="143">
        <v>83703.964999999997</v>
      </c>
      <c r="L148" s="142">
        <v>177726.66699999999</v>
      </c>
    </row>
    <row r="149" spans="1:12" ht="20.149999999999999" customHeight="1" x14ac:dyDescent="0.2">
      <c r="C149" s="79"/>
      <c r="D149" s="255" t="s">
        <v>189</v>
      </c>
      <c r="E149" s="255"/>
      <c r="F149" s="144">
        <v>5955720.5789999999</v>
      </c>
      <c r="G149" s="144">
        <v>1737864.8230000001</v>
      </c>
      <c r="H149" s="144">
        <v>2104826.0649999999</v>
      </c>
      <c r="I149" s="144">
        <v>945435.29200000002</v>
      </c>
      <c r="J149" s="144">
        <v>1072374.9509999999</v>
      </c>
      <c r="K149" s="143">
        <v>67766.896999999997</v>
      </c>
      <c r="L149" s="144">
        <v>27452.550999999999</v>
      </c>
    </row>
    <row r="150" spans="1:12" ht="20.149999999999999" customHeight="1" x14ac:dyDescent="0.2">
      <c r="A150" s="87"/>
      <c r="B150" s="87"/>
      <c r="C150" s="111"/>
      <c r="D150" s="285" t="s">
        <v>190</v>
      </c>
      <c r="E150" s="286"/>
      <c r="F150" s="144">
        <v>773956.26</v>
      </c>
      <c r="G150" s="144">
        <v>160952.47099999999</v>
      </c>
      <c r="H150" s="144">
        <v>170947.454</v>
      </c>
      <c r="I150" s="144">
        <v>88643.582999999999</v>
      </c>
      <c r="J150" s="144">
        <v>231846.80100000001</v>
      </c>
      <c r="K150" s="143">
        <v>31547.171999999999</v>
      </c>
      <c r="L150" s="144">
        <v>90018.78</v>
      </c>
    </row>
    <row r="151" spans="1:12" ht="20.149999999999999" customHeight="1" x14ac:dyDescent="0.2">
      <c r="A151" s="87"/>
      <c r="B151" s="87"/>
      <c r="C151" s="111"/>
      <c r="D151" s="113"/>
      <c r="E151" s="114" t="s">
        <v>191</v>
      </c>
      <c r="F151" s="144">
        <v>375234.32799999998</v>
      </c>
      <c r="G151" s="144">
        <v>62844.457000000002</v>
      </c>
      <c r="H151" s="144">
        <v>80444.784</v>
      </c>
      <c r="I151" s="144">
        <v>42039.182999999997</v>
      </c>
      <c r="J151" s="144">
        <v>128210.103</v>
      </c>
      <c r="K151" s="143">
        <v>22961.464</v>
      </c>
      <c r="L151" s="144">
        <v>38734.337</v>
      </c>
    </row>
    <row r="152" spans="1:12" ht="20.149999999999999" customHeight="1" x14ac:dyDescent="0.2">
      <c r="C152" s="79"/>
      <c r="D152" s="255" t="s">
        <v>192</v>
      </c>
      <c r="E152" s="255"/>
      <c r="F152" s="144">
        <v>7033313.0470000003</v>
      </c>
      <c r="G152" s="144">
        <v>1714621.3870000001</v>
      </c>
      <c r="H152" s="144">
        <v>1902481.0919999999</v>
      </c>
      <c r="I152" s="144">
        <v>913967.25399999996</v>
      </c>
      <c r="J152" s="144">
        <v>2071249.0190000001</v>
      </c>
      <c r="K152" s="143">
        <v>267405.37400000001</v>
      </c>
      <c r="L152" s="144">
        <v>163588.92000000001</v>
      </c>
    </row>
    <row r="153" spans="1:12" ht="20.149999999999999" customHeight="1" x14ac:dyDescent="0.2">
      <c r="C153" s="79"/>
      <c r="D153" s="255" t="s">
        <v>193</v>
      </c>
      <c r="E153" s="255"/>
      <c r="F153" s="144">
        <v>968388.95499999996</v>
      </c>
      <c r="G153" s="144">
        <v>272785.93699999998</v>
      </c>
      <c r="H153" s="144">
        <v>351332.66100000002</v>
      </c>
      <c r="I153" s="144">
        <v>152877.53700000001</v>
      </c>
      <c r="J153" s="144">
        <v>148180.78099999999</v>
      </c>
      <c r="K153" s="143">
        <v>17118.518</v>
      </c>
      <c r="L153" s="144">
        <v>26093.521000000001</v>
      </c>
    </row>
    <row r="154" spans="1:12" ht="20.149999999999999" customHeight="1" x14ac:dyDescent="0.2">
      <c r="C154" s="256" t="s">
        <v>194</v>
      </c>
      <c r="D154" s="274"/>
      <c r="E154" s="274"/>
      <c r="F154" s="141">
        <v>6871540.1900000004</v>
      </c>
      <c r="G154" s="141">
        <v>3240270.6269999999</v>
      </c>
      <c r="H154" s="141">
        <v>1533426.8529999999</v>
      </c>
      <c r="I154" s="141">
        <v>689210.79099999997</v>
      </c>
      <c r="J154" s="141">
        <v>1230208.652</v>
      </c>
      <c r="K154" s="145">
        <v>93198.676000000007</v>
      </c>
      <c r="L154" s="141">
        <v>85224.591</v>
      </c>
    </row>
    <row r="155" spans="1:12" ht="40" customHeight="1" x14ac:dyDescent="0.2">
      <c r="C155" s="270" t="s">
        <v>195</v>
      </c>
      <c r="D155" s="271"/>
      <c r="E155" s="271"/>
      <c r="F155" s="141">
        <v>6659667.5049999999</v>
      </c>
      <c r="G155" s="141">
        <v>3379282.0789999999</v>
      </c>
      <c r="H155" s="141">
        <v>1489601.6129999999</v>
      </c>
      <c r="I155" s="141">
        <v>574549.72</v>
      </c>
      <c r="J155" s="141">
        <v>1098142.2250000001</v>
      </c>
      <c r="K155" s="145">
        <v>72753.08</v>
      </c>
      <c r="L155" s="141">
        <v>45338.786999999997</v>
      </c>
    </row>
    <row r="156" spans="1:12" ht="20.149999999999999" customHeight="1" x14ac:dyDescent="0.2">
      <c r="C156" s="79"/>
      <c r="D156" s="254" t="s">
        <v>196</v>
      </c>
      <c r="E156" s="254"/>
      <c r="F156" s="144">
        <v>2871110.2480000001</v>
      </c>
      <c r="G156" s="144">
        <v>1406527.003</v>
      </c>
      <c r="H156" s="144">
        <v>708275.72499999998</v>
      </c>
      <c r="I156" s="144">
        <v>226800.53</v>
      </c>
      <c r="J156" s="144">
        <v>470624.11200000002</v>
      </c>
      <c r="K156" s="143">
        <v>40211.792000000001</v>
      </c>
      <c r="L156" s="144">
        <v>18671.085999999999</v>
      </c>
    </row>
    <row r="157" spans="1:12" ht="20.149999999999999" customHeight="1" x14ac:dyDescent="0.2">
      <c r="A157" s="87"/>
      <c r="B157" s="87"/>
      <c r="C157" s="111"/>
      <c r="D157" s="285" t="s">
        <v>190</v>
      </c>
      <c r="E157" s="286"/>
      <c r="F157" s="144">
        <v>418773.07500000001</v>
      </c>
      <c r="G157" s="144">
        <v>218547.853</v>
      </c>
      <c r="H157" s="144">
        <v>75680.581000000006</v>
      </c>
      <c r="I157" s="144">
        <v>30255.116000000002</v>
      </c>
      <c r="J157" s="144">
        <v>88514.39</v>
      </c>
      <c r="K157" s="143">
        <v>3177.453</v>
      </c>
      <c r="L157" s="144">
        <v>2597.6819999999998</v>
      </c>
    </row>
    <row r="158" spans="1:12" ht="20.149999999999999" customHeight="1" x14ac:dyDescent="0.2">
      <c r="A158" s="87"/>
      <c r="B158" s="87"/>
      <c r="C158" s="111"/>
      <c r="D158" s="113"/>
      <c r="E158" s="114" t="s">
        <v>191</v>
      </c>
      <c r="F158" s="144">
        <v>308914.56400000001</v>
      </c>
      <c r="G158" s="144">
        <v>156890.12400000001</v>
      </c>
      <c r="H158" s="144">
        <v>59140.955999999998</v>
      </c>
      <c r="I158" s="144">
        <v>16921.227999999999</v>
      </c>
      <c r="J158" s="144">
        <v>71212.438999999998</v>
      </c>
      <c r="K158" s="143">
        <v>2391.4299999999998</v>
      </c>
      <c r="L158" s="144">
        <v>2358.3870000000002</v>
      </c>
    </row>
    <row r="159" spans="1:12" ht="20.149999999999999" customHeight="1" x14ac:dyDescent="0.2">
      <c r="C159" s="79"/>
      <c r="D159" s="255" t="s">
        <v>198</v>
      </c>
      <c r="E159" s="255"/>
      <c r="F159" s="144">
        <v>416933.88299999997</v>
      </c>
      <c r="G159" s="144">
        <v>249891.72399999999</v>
      </c>
      <c r="H159" s="144">
        <v>32503.994999999999</v>
      </c>
      <c r="I159" s="144">
        <v>39446.214</v>
      </c>
      <c r="J159" s="144">
        <v>94082.240999999995</v>
      </c>
      <c r="K159" s="143">
        <v>905.31500000000005</v>
      </c>
      <c r="L159" s="144">
        <v>104.395</v>
      </c>
    </row>
    <row r="160" spans="1:12" ht="20.149999999999999" customHeight="1" x14ac:dyDescent="0.2">
      <c r="C160" s="79"/>
      <c r="D160" s="255" t="s">
        <v>199</v>
      </c>
      <c r="E160" s="255"/>
      <c r="F160" s="144">
        <v>26958.883000000002</v>
      </c>
      <c r="G160" s="144">
        <v>9814.1749999999993</v>
      </c>
      <c r="H160" s="144">
        <v>7746.1660000000002</v>
      </c>
      <c r="I160" s="144">
        <v>2935.3829999999998</v>
      </c>
      <c r="J160" s="144">
        <v>5843.299</v>
      </c>
      <c r="K160" s="143">
        <v>242.94800000000001</v>
      </c>
      <c r="L160" s="144">
        <v>376.91300000000001</v>
      </c>
    </row>
    <row r="161" spans="3:12" ht="20.149999999999999" customHeight="1" x14ac:dyDescent="0.2">
      <c r="C161" s="79"/>
      <c r="D161" s="255" t="s">
        <v>200</v>
      </c>
      <c r="E161" s="255"/>
      <c r="F161" s="144">
        <v>74250.755999999994</v>
      </c>
      <c r="G161" s="144">
        <v>37797.631000000001</v>
      </c>
      <c r="H161" s="144">
        <v>18377.580999999998</v>
      </c>
      <c r="I161" s="144">
        <v>7215.11</v>
      </c>
      <c r="J161" s="144">
        <v>9158.7540000000008</v>
      </c>
      <c r="K161" s="143">
        <v>684.78800000000001</v>
      </c>
      <c r="L161" s="144">
        <v>1016.8920000000001</v>
      </c>
    </row>
    <row r="162" spans="3:12" ht="20.149999999999999" customHeight="1" x14ac:dyDescent="0.2">
      <c r="C162" s="79"/>
      <c r="D162" s="255" t="s">
        <v>193</v>
      </c>
      <c r="E162" s="255"/>
      <c r="F162" s="144">
        <v>325667.05300000001</v>
      </c>
      <c r="G162" s="144">
        <v>137996.788</v>
      </c>
      <c r="H162" s="144">
        <v>90738.959000000003</v>
      </c>
      <c r="I162" s="144">
        <v>23194.294000000002</v>
      </c>
      <c r="J162" s="144">
        <v>67582.345000000001</v>
      </c>
      <c r="K162" s="143">
        <v>2385.4110000000001</v>
      </c>
      <c r="L162" s="144">
        <v>3769.2550000000001</v>
      </c>
    </row>
    <row r="163" spans="3:12" ht="20.149999999999999" customHeight="1" x14ac:dyDescent="0.2">
      <c r="C163" s="79"/>
      <c r="D163" s="273" t="s">
        <v>201</v>
      </c>
      <c r="E163" s="273"/>
      <c r="F163" s="144">
        <v>211461.22399999999</v>
      </c>
      <c r="G163" s="144">
        <v>113048.322</v>
      </c>
      <c r="H163" s="144">
        <v>60824.468000000001</v>
      </c>
      <c r="I163" s="144">
        <v>11091.08</v>
      </c>
      <c r="J163" s="144">
        <v>22189.677</v>
      </c>
      <c r="K163" s="143">
        <v>1876.482</v>
      </c>
      <c r="L163" s="144">
        <v>2431.1950000000002</v>
      </c>
    </row>
    <row r="164" spans="3:12" ht="20.149999999999999" customHeight="1" x14ac:dyDescent="0.2">
      <c r="C164" s="256" t="s">
        <v>202</v>
      </c>
      <c r="D164" s="256"/>
      <c r="E164" s="256"/>
      <c r="F164" s="141">
        <v>211872.68400000001</v>
      </c>
      <c r="G164" s="141">
        <v>-139011.45199999999</v>
      </c>
      <c r="H164" s="141">
        <v>43825.24</v>
      </c>
      <c r="I164" s="141">
        <v>114661.072</v>
      </c>
      <c r="J164" s="141">
        <v>132066.42600000001</v>
      </c>
      <c r="K164" s="141">
        <v>20445.595000000001</v>
      </c>
      <c r="L164" s="141">
        <v>39885.803</v>
      </c>
    </row>
    <row r="165" spans="3:12" ht="20.149999999999999" customHeight="1" x14ac:dyDescent="0.2">
      <c r="C165" s="273" t="s">
        <v>203</v>
      </c>
      <c r="D165" s="273"/>
      <c r="E165" s="273"/>
      <c r="F165" s="141">
        <v>342420.28499999997</v>
      </c>
      <c r="G165" s="141">
        <v>91041.592999999993</v>
      </c>
      <c r="H165" s="141">
        <v>121738.595</v>
      </c>
      <c r="I165" s="141">
        <v>43912.101999999999</v>
      </c>
      <c r="J165" s="141">
        <v>70841.322</v>
      </c>
      <c r="K165" s="146">
        <v>15881.66</v>
      </c>
      <c r="L165" s="141">
        <v>-994.98699999999997</v>
      </c>
    </row>
    <row r="166" spans="3:12" ht="20.149999999999999" customHeight="1" x14ac:dyDescent="0.2">
      <c r="C166" s="79"/>
      <c r="D166" s="257" t="s">
        <v>204</v>
      </c>
      <c r="E166" s="257"/>
      <c r="F166" s="141">
        <v>647326.995</v>
      </c>
      <c r="G166" s="141">
        <v>187871.37299999999</v>
      </c>
      <c r="H166" s="141">
        <v>233828.25200000001</v>
      </c>
      <c r="I166" s="141">
        <v>94508.441000000006</v>
      </c>
      <c r="J166" s="141">
        <v>107154.97500000001</v>
      </c>
      <c r="K166" s="141">
        <v>18962.023000000001</v>
      </c>
      <c r="L166" s="141">
        <v>5001.9309999999996</v>
      </c>
    </row>
    <row r="167" spans="3:12" ht="20.149999999999999" customHeight="1" x14ac:dyDescent="0.2">
      <c r="C167" s="79"/>
      <c r="D167" s="257" t="s">
        <v>205</v>
      </c>
      <c r="E167" s="257"/>
      <c r="F167" s="141">
        <v>304906.71000000002</v>
      </c>
      <c r="G167" s="141">
        <v>96829.78</v>
      </c>
      <c r="H167" s="141">
        <v>112089.65700000001</v>
      </c>
      <c r="I167" s="141">
        <v>50596.339</v>
      </c>
      <c r="J167" s="141">
        <v>36313.652999999998</v>
      </c>
      <c r="K167" s="141">
        <v>3080.3629999999998</v>
      </c>
      <c r="L167" s="141">
        <v>5996.9179999999997</v>
      </c>
    </row>
    <row r="168" spans="3:12" ht="40" customHeight="1" x14ac:dyDescent="0.2">
      <c r="C168" s="79"/>
      <c r="D168" s="78"/>
      <c r="E168" s="82" t="s">
        <v>206</v>
      </c>
      <c r="F168" s="142">
        <v>136439.23800000001</v>
      </c>
      <c r="G168" s="142">
        <v>47931.747000000003</v>
      </c>
      <c r="H168" s="142">
        <v>45085.692000000003</v>
      </c>
      <c r="I168" s="142">
        <v>18175.494999999999</v>
      </c>
      <c r="J168" s="142">
        <v>20914.841</v>
      </c>
      <c r="K168" s="142">
        <v>1711.8240000000001</v>
      </c>
      <c r="L168" s="142">
        <v>2619.6390000000001</v>
      </c>
    </row>
    <row r="169" spans="3:12" ht="20.149999999999999" customHeight="1" x14ac:dyDescent="0.2">
      <c r="C169" s="256" t="s">
        <v>207</v>
      </c>
      <c r="D169" s="256"/>
      <c r="E169" s="256"/>
      <c r="F169" s="141">
        <v>554292.97</v>
      </c>
      <c r="G169" s="141">
        <v>-47969.858999999997</v>
      </c>
      <c r="H169" s="141">
        <v>165563.83499999999</v>
      </c>
      <c r="I169" s="141">
        <v>158573.174</v>
      </c>
      <c r="J169" s="141">
        <v>202907.74799999999</v>
      </c>
      <c r="K169" s="141">
        <v>36327.254999999997</v>
      </c>
      <c r="L169" s="141">
        <v>38890.815999999999</v>
      </c>
    </row>
    <row r="170" spans="3:12" ht="60" customHeight="1" x14ac:dyDescent="0.2">
      <c r="C170" s="270" t="s">
        <v>208</v>
      </c>
      <c r="D170" s="273"/>
      <c r="E170" s="273"/>
      <c r="F170" s="141">
        <v>856406.01100000006</v>
      </c>
      <c r="G170" s="141">
        <v>166253.77299999999</v>
      </c>
      <c r="H170" s="141">
        <v>246910.95</v>
      </c>
      <c r="I170" s="141">
        <v>148400.78200000001</v>
      </c>
      <c r="J170" s="141">
        <v>215671.58499999999</v>
      </c>
      <c r="K170" s="141">
        <v>37781.656999999999</v>
      </c>
      <c r="L170" s="141">
        <v>41387.264000000003</v>
      </c>
    </row>
    <row r="171" spans="3:12" ht="60" customHeight="1" x14ac:dyDescent="0.2">
      <c r="C171" s="269" t="s">
        <v>209</v>
      </c>
      <c r="D171" s="256"/>
      <c r="E171" s="256"/>
      <c r="F171" s="141">
        <v>471649.56599999999</v>
      </c>
      <c r="G171" s="141">
        <v>100355.609</v>
      </c>
      <c r="H171" s="141">
        <v>93088.933999999994</v>
      </c>
      <c r="I171" s="141">
        <v>95906.125</v>
      </c>
      <c r="J171" s="141">
        <v>126012.75599999999</v>
      </c>
      <c r="K171" s="141">
        <v>27246.935000000001</v>
      </c>
      <c r="L171" s="141">
        <v>29039.206999999999</v>
      </c>
    </row>
    <row r="172" spans="3:12" ht="20.149999999999999" customHeight="1" x14ac:dyDescent="0.2">
      <c r="C172" s="272" t="s">
        <v>273</v>
      </c>
      <c r="D172" s="272"/>
      <c r="E172" s="272"/>
      <c r="F172" s="272"/>
      <c r="G172" s="272"/>
      <c r="H172" s="272"/>
      <c r="I172" s="272"/>
      <c r="J172" s="272"/>
      <c r="K172" s="272"/>
      <c r="L172" s="272"/>
    </row>
    <row r="173" spans="3:12" ht="40" customHeight="1" x14ac:dyDescent="0.2">
      <c r="C173" s="277" t="s">
        <v>210</v>
      </c>
      <c r="D173" s="277"/>
      <c r="E173" s="277"/>
      <c r="F173" s="277"/>
      <c r="G173" s="277"/>
      <c r="H173" s="277"/>
      <c r="I173" s="277"/>
      <c r="J173" s="277"/>
      <c r="K173" s="277"/>
      <c r="L173" s="277"/>
    </row>
    <row r="174" spans="3:12" ht="18" customHeight="1" x14ac:dyDescent="0.2">
      <c r="C174" s="80"/>
      <c r="D174" s="80"/>
      <c r="E174" s="80"/>
      <c r="F174" s="80"/>
      <c r="G174" s="80"/>
      <c r="H174" s="80"/>
      <c r="I174" s="80"/>
      <c r="J174" s="80"/>
      <c r="K174" s="80"/>
      <c r="L174" s="80"/>
    </row>
    <row r="176" spans="3:12" ht="39" customHeight="1" x14ac:dyDescent="0.2">
      <c r="C176" s="261" t="s">
        <v>280</v>
      </c>
      <c r="D176" s="262"/>
      <c r="E176" s="262"/>
      <c r="F176" s="262"/>
      <c r="G176" s="262"/>
      <c r="H176" s="262"/>
      <c r="I176" s="262"/>
      <c r="J176" s="262"/>
      <c r="K176" s="262"/>
      <c r="L176" s="262"/>
    </row>
    <row r="177" spans="1:12" ht="20.149999999999999" customHeight="1" x14ac:dyDescent="0.2">
      <c r="C177" s="280" t="s">
        <v>88</v>
      </c>
      <c r="D177" s="280"/>
      <c r="E177" s="281"/>
      <c r="F177" s="283" t="s">
        <v>176</v>
      </c>
      <c r="G177" s="278" t="s">
        <v>177</v>
      </c>
      <c r="H177" s="279"/>
      <c r="I177" s="279"/>
      <c r="J177" s="279"/>
      <c r="K177" s="279"/>
      <c r="L177" s="279"/>
    </row>
    <row r="178" spans="1:12" ht="40" customHeight="1" x14ac:dyDescent="0.2">
      <c r="C178" s="267"/>
      <c r="D178" s="267"/>
      <c r="E178" s="268"/>
      <c r="F178" s="284"/>
      <c r="G178" s="73" t="s">
        <v>178</v>
      </c>
      <c r="H178" s="73" t="s">
        <v>179</v>
      </c>
      <c r="I178" s="74" t="s">
        <v>180</v>
      </c>
      <c r="J178" s="75" t="s">
        <v>181</v>
      </c>
      <c r="K178" s="76" t="s">
        <v>182</v>
      </c>
      <c r="L178" s="81" t="s">
        <v>183</v>
      </c>
    </row>
    <row r="179" spans="1:12" ht="20.149999999999999" customHeight="1" x14ac:dyDescent="0.2">
      <c r="C179" s="282" t="s">
        <v>184</v>
      </c>
      <c r="D179" s="282"/>
      <c r="E179" s="282"/>
      <c r="F179" s="139">
        <v>173426</v>
      </c>
      <c r="G179" s="139">
        <v>133659</v>
      </c>
      <c r="H179" s="139">
        <v>22871</v>
      </c>
      <c r="I179" s="140">
        <v>9904</v>
      </c>
      <c r="J179" s="139">
        <v>6219</v>
      </c>
      <c r="K179" s="139">
        <v>454</v>
      </c>
      <c r="L179" s="140">
        <v>319</v>
      </c>
    </row>
    <row r="180" spans="1:12" ht="20.149999999999999" customHeight="1" x14ac:dyDescent="0.2">
      <c r="C180" s="256" t="s">
        <v>185</v>
      </c>
      <c r="D180" s="256"/>
      <c r="E180" s="256"/>
      <c r="F180" s="141">
        <v>2451329</v>
      </c>
      <c r="G180" s="141">
        <v>958253</v>
      </c>
      <c r="H180" s="141">
        <v>503789</v>
      </c>
      <c r="I180" s="141">
        <v>420037</v>
      </c>
      <c r="J180" s="141">
        <v>533771</v>
      </c>
      <c r="K180" s="141">
        <v>12927</v>
      </c>
      <c r="L180" s="141">
        <v>22552</v>
      </c>
    </row>
    <row r="181" spans="1:12" ht="20.149999999999999" customHeight="1" x14ac:dyDescent="0.2">
      <c r="C181" s="256" t="s">
        <v>186</v>
      </c>
      <c r="D181" s="256"/>
      <c r="E181" s="256"/>
      <c r="F181" s="141">
        <v>169365988.93700001</v>
      </c>
      <c r="G181" s="141">
        <v>50705799.873000003</v>
      </c>
      <c r="H181" s="141">
        <v>33492446.473000001</v>
      </c>
      <c r="I181" s="141">
        <v>29149703.184</v>
      </c>
      <c r="J181" s="141">
        <v>50897352.524999999</v>
      </c>
      <c r="K181" s="141">
        <v>1894842.6229999999</v>
      </c>
      <c r="L181" s="141">
        <v>3225844.2590000001</v>
      </c>
    </row>
    <row r="182" spans="1:12" ht="20.149999999999999" customHeight="1" x14ac:dyDescent="0.2">
      <c r="C182" s="257" t="s">
        <v>187</v>
      </c>
      <c r="D182" s="254"/>
      <c r="E182" s="254"/>
      <c r="F182" s="141">
        <v>143853109.61000001</v>
      </c>
      <c r="G182" s="141">
        <v>41927703.993000001</v>
      </c>
      <c r="H182" s="141">
        <v>28201854.552000001</v>
      </c>
      <c r="I182" s="141">
        <v>24545578.285</v>
      </c>
      <c r="J182" s="141">
        <v>44689439.564000003</v>
      </c>
      <c r="K182" s="141">
        <v>1679604.439</v>
      </c>
      <c r="L182" s="141">
        <v>2808928.7769999998</v>
      </c>
    </row>
    <row r="183" spans="1:12" ht="40" customHeight="1" x14ac:dyDescent="0.2">
      <c r="C183" s="79"/>
      <c r="D183" s="258" t="s">
        <v>188</v>
      </c>
      <c r="E183" s="258"/>
      <c r="F183" s="142">
        <v>135047064.097</v>
      </c>
      <c r="G183" s="142">
        <v>39899536.498000003</v>
      </c>
      <c r="H183" s="142">
        <v>26400070.219000001</v>
      </c>
      <c r="I183" s="142">
        <v>23383695.607000001</v>
      </c>
      <c r="J183" s="142">
        <v>41071916.479999997</v>
      </c>
      <c r="K183" s="143">
        <v>1615934.473</v>
      </c>
      <c r="L183" s="142">
        <v>2675910.8199999998</v>
      </c>
    </row>
    <row r="184" spans="1:12" ht="20.149999999999999" customHeight="1" x14ac:dyDescent="0.2">
      <c r="C184" s="79"/>
      <c r="D184" s="255" t="s">
        <v>189</v>
      </c>
      <c r="E184" s="255"/>
      <c r="F184" s="144">
        <v>809438.26199999999</v>
      </c>
      <c r="G184" s="144">
        <v>152573.06099999999</v>
      </c>
      <c r="H184" s="144">
        <v>190869.62700000001</v>
      </c>
      <c r="I184" s="144">
        <v>139795.04300000001</v>
      </c>
      <c r="J184" s="144">
        <v>302679.71299999999</v>
      </c>
      <c r="K184" s="143">
        <v>7024.027</v>
      </c>
      <c r="L184" s="144">
        <v>16496.791000000001</v>
      </c>
    </row>
    <row r="185" spans="1:12" ht="20.149999999999999" customHeight="1" x14ac:dyDescent="0.2">
      <c r="A185" s="87"/>
      <c r="B185" s="87"/>
      <c r="C185" s="111"/>
      <c r="D185" s="285" t="s">
        <v>190</v>
      </c>
      <c r="E185" s="286"/>
      <c r="F185" s="144">
        <v>110406.522</v>
      </c>
      <c r="G185" s="144">
        <v>38438.42</v>
      </c>
      <c r="H185" s="144">
        <v>13688.321</v>
      </c>
      <c r="I185" s="144">
        <v>15282.106</v>
      </c>
      <c r="J185" s="144">
        <v>39868.462</v>
      </c>
      <c r="K185" s="143">
        <v>1267.576</v>
      </c>
      <c r="L185" s="144">
        <v>1861.6369999999999</v>
      </c>
    </row>
    <row r="186" spans="1:12" ht="20.149999999999999" customHeight="1" x14ac:dyDescent="0.2">
      <c r="A186" s="87"/>
      <c r="B186" s="87"/>
      <c r="C186" s="111"/>
      <c r="D186" s="113"/>
      <c r="E186" s="114" t="s">
        <v>191</v>
      </c>
      <c r="F186" s="144">
        <v>77609.399000000005</v>
      </c>
      <c r="G186" s="144">
        <v>26770.05</v>
      </c>
      <c r="H186" s="144">
        <v>9926.3989999999994</v>
      </c>
      <c r="I186" s="144">
        <v>9439.7360000000008</v>
      </c>
      <c r="J186" s="144">
        <v>29416.395</v>
      </c>
      <c r="K186" s="143">
        <v>1057.79</v>
      </c>
      <c r="L186" s="144">
        <v>999.029</v>
      </c>
    </row>
    <row r="187" spans="1:12" ht="20.149999999999999" customHeight="1" x14ac:dyDescent="0.2">
      <c r="C187" s="79"/>
      <c r="D187" s="255" t="s">
        <v>192</v>
      </c>
      <c r="E187" s="255"/>
      <c r="F187" s="144">
        <v>1162612.047</v>
      </c>
      <c r="G187" s="144">
        <v>354217.386</v>
      </c>
      <c r="H187" s="144">
        <v>245974.785</v>
      </c>
      <c r="I187" s="144">
        <v>246006.18700000001</v>
      </c>
      <c r="J187" s="144">
        <v>280852.34100000001</v>
      </c>
      <c r="K187" s="143">
        <v>7274.2179999999998</v>
      </c>
      <c r="L187" s="144">
        <v>28287.129000000001</v>
      </c>
    </row>
    <row r="188" spans="1:12" ht="20.149999999999999" customHeight="1" x14ac:dyDescent="0.2">
      <c r="C188" s="79"/>
      <c r="D188" s="255" t="s">
        <v>193</v>
      </c>
      <c r="E188" s="255"/>
      <c r="F188" s="144">
        <v>194586.53599999999</v>
      </c>
      <c r="G188" s="144">
        <v>35108.589999999997</v>
      </c>
      <c r="H188" s="144">
        <v>44622.631999999998</v>
      </c>
      <c r="I188" s="144">
        <v>23939.850999999999</v>
      </c>
      <c r="J188" s="144">
        <v>87275.038</v>
      </c>
      <c r="K188" s="143">
        <v>1056.675</v>
      </c>
      <c r="L188" s="144">
        <v>2583.75</v>
      </c>
    </row>
    <row r="189" spans="1:12" ht="20.149999999999999" customHeight="1" x14ac:dyDescent="0.2">
      <c r="C189" s="256" t="s">
        <v>194</v>
      </c>
      <c r="D189" s="274"/>
      <c r="E189" s="274"/>
      <c r="F189" s="141">
        <v>25512879.326000001</v>
      </c>
      <c r="G189" s="141">
        <v>8778095.8800000008</v>
      </c>
      <c r="H189" s="141">
        <v>5290591.92</v>
      </c>
      <c r="I189" s="141">
        <v>4604124.898</v>
      </c>
      <c r="J189" s="141">
        <v>6207912.9620000003</v>
      </c>
      <c r="K189" s="145">
        <v>215238.185</v>
      </c>
      <c r="L189" s="141">
        <v>416915.48200000002</v>
      </c>
    </row>
    <row r="190" spans="1:12" ht="40" customHeight="1" x14ac:dyDescent="0.2">
      <c r="C190" s="270" t="s">
        <v>195</v>
      </c>
      <c r="D190" s="271"/>
      <c r="E190" s="271"/>
      <c r="F190" s="141">
        <v>21932176.227000002</v>
      </c>
      <c r="G190" s="141">
        <v>7832096.426</v>
      </c>
      <c r="H190" s="141">
        <v>4532401.1330000004</v>
      </c>
      <c r="I190" s="141">
        <v>3933739.3470000001</v>
      </c>
      <c r="J190" s="141">
        <v>5169727.8389999997</v>
      </c>
      <c r="K190" s="145">
        <v>151657.86900000001</v>
      </c>
      <c r="L190" s="141">
        <v>312553.61300000001</v>
      </c>
    </row>
    <row r="191" spans="1:12" ht="20.149999999999999" customHeight="1" x14ac:dyDescent="0.2">
      <c r="C191" s="79"/>
      <c r="D191" s="254" t="s">
        <v>196</v>
      </c>
      <c r="E191" s="254"/>
      <c r="F191" s="144">
        <v>9948579.8929999992</v>
      </c>
      <c r="G191" s="144">
        <v>3481477.6370000001</v>
      </c>
      <c r="H191" s="144">
        <v>2120570.2680000002</v>
      </c>
      <c r="I191" s="144">
        <v>1831790.5959999999</v>
      </c>
      <c r="J191" s="144">
        <v>2312492.014</v>
      </c>
      <c r="K191" s="143">
        <v>62809.337</v>
      </c>
      <c r="L191" s="144">
        <v>139440.04</v>
      </c>
    </row>
    <row r="192" spans="1:12" ht="20.149999999999999" customHeight="1" x14ac:dyDescent="0.2">
      <c r="A192" s="87"/>
      <c r="B192" s="87"/>
      <c r="C192" s="111"/>
      <c r="D192" s="285" t="s">
        <v>190</v>
      </c>
      <c r="E192" s="286"/>
      <c r="F192" s="144">
        <v>1102973.3500000001</v>
      </c>
      <c r="G192" s="144">
        <v>389495.554</v>
      </c>
      <c r="H192" s="144">
        <v>209012.117</v>
      </c>
      <c r="I192" s="144">
        <v>227884.29399999999</v>
      </c>
      <c r="J192" s="144">
        <v>253734.20300000001</v>
      </c>
      <c r="K192" s="143">
        <v>6542.8220000000001</v>
      </c>
      <c r="L192" s="144">
        <v>16304.359</v>
      </c>
    </row>
    <row r="193" spans="1:12" ht="20.149999999999999" customHeight="1" x14ac:dyDescent="0.2">
      <c r="A193" s="87"/>
      <c r="B193" s="87"/>
      <c r="C193" s="111"/>
      <c r="D193" s="113"/>
      <c r="E193" s="114" t="s">
        <v>191</v>
      </c>
      <c r="F193" s="144">
        <v>812243.24600000004</v>
      </c>
      <c r="G193" s="144">
        <v>311712.57900000003</v>
      </c>
      <c r="H193" s="144">
        <v>145818.52100000001</v>
      </c>
      <c r="I193" s="144">
        <v>173980.277</v>
      </c>
      <c r="J193" s="144">
        <v>163763.394</v>
      </c>
      <c r="K193" s="143">
        <v>3418.174</v>
      </c>
      <c r="L193" s="144">
        <v>13550.302</v>
      </c>
    </row>
    <row r="194" spans="1:12" ht="20.149999999999999" customHeight="1" x14ac:dyDescent="0.2">
      <c r="C194" s="79"/>
      <c r="D194" s="296" t="s">
        <v>198</v>
      </c>
      <c r="E194" s="297"/>
      <c r="F194" s="144">
        <v>1872378.564</v>
      </c>
      <c r="G194" s="144">
        <v>549298.82400000002</v>
      </c>
      <c r="H194" s="144">
        <v>349778.636</v>
      </c>
      <c r="I194" s="144">
        <v>355988.47499999998</v>
      </c>
      <c r="J194" s="144">
        <v>584402.36399999994</v>
      </c>
      <c r="K194" s="143">
        <v>13097.155000000001</v>
      </c>
      <c r="L194" s="144">
        <v>19813.109</v>
      </c>
    </row>
    <row r="195" spans="1:12" ht="20.149999999999999" customHeight="1" x14ac:dyDescent="0.2">
      <c r="C195" s="79"/>
      <c r="D195" s="296" t="s">
        <v>199</v>
      </c>
      <c r="E195" s="297"/>
      <c r="F195" s="144">
        <v>354262.64199999999</v>
      </c>
      <c r="G195" s="144">
        <v>115635.827</v>
      </c>
      <c r="H195" s="144">
        <v>95310.762000000002</v>
      </c>
      <c r="I195" s="144">
        <v>54164.595000000001</v>
      </c>
      <c r="J195" s="144">
        <v>76293.241999999998</v>
      </c>
      <c r="K195" s="143">
        <v>6728.1660000000002</v>
      </c>
      <c r="L195" s="144">
        <v>6130.05</v>
      </c>
    </row>
    <row r="196" spans="1:12" ht="20.149999999999999" customHeight="1" x14ac:dyDescent="0.2">
      <c r="C196" s="79"/>
      <c r="D196" s="255" t="s">
        <v>200</v>
      </c>
      <c r="E196" s="255"/>
      <c r="F196" s="144">
        <v>227933.03200000001</v>
      </c>
      <c r="G196" s="144">
        <v>115977.66</v>
      </c>
      <c r="H196" s="144">
        <v>44083.536</v>
      </c>
      <c r="I196" s="144">
        <v>31726.217000000001</v>
      </c>
      <c r="J196" s="144">
        <v>32498.805</v>
      </c>
      <c r="K196" s="143">
        <v>985.89099999999996</v>
      </c>
      <c r="L196" s="144">
        <v>2660.922</v>
      </c>
    </row>
    <row r="197" spans="1:12" ht="20.149999999999999" customHeight="1" x14ac:dyDescent="0.2">
      <c r="C197" s="79"/>
      <c r="D197" s="255" t="s">
        <v>193</v>
      </c>
      <c r="E197" s="255"/>
      <c r="F197" s="144">
        <v>881493.16899999999</v>
      </c>
      <c r="G197" s="144">
        <v>375749.80599999998</v>
      </c>
      <c r="H197" s="144">
        <v>176988.60399999999</v>
      </c>
      <c r="I197" s="144">
        <v>142485.234</v>
      </c>
      <c r="J197" s="144">
        <v>175842.31099999999</v>
      </c>
      <c r="K197" s="143">
        <v>3396.0369999999998</v>
      </c>
      <c r="L197" s="144">
        <v>7031.1769999999997</v>
      </c>
    </row>
    <row r="198" spans="1:12" ht="20.149999999999999" customHeight="1" x14ac:dyDescent="0.2">
      <c r="C198" s="79"/>
      <c r="D198" s="273" t="s">
        <v>201</v>
      </c>
      <c r="E198" s="273"/>
      <c r="F198" s="144">
        <v>428413.98599999998</v>
      </c>
      <c r="G198" s="144">
        <v>187910.27600000001</v>
      </c>
      <c r="H198" s="144">
        <v>84123.63</v>
      </c>
      <c r="I198" s="144">
        <v>67961.198999999993</v>
      </c>
      <c r="J198" s="144">
        <v>77543.741999999998</v>
      </c>
      <c r="K198" s="143">
        <v>5296.0039999999999</v>
      </c>
      <c r="L198" s="144">
        <v>5579.1350000000002</v>
      </c>
    </row>
    <row r="199" spans="1:12" ht="20.149999999999999" customHeight="1" x14ac:dyDescent="0.2">
      <c r="C199" s="256" t="s">
        <v>202</v>
      </c>
      <c r="D199" s="256"/>
      <c r="E199" s="256"/>
      <c r="F199" s="141">
        <v>3580703.0989999999</v>
      </c>
      <c r="G199" s="141">
        <v>945999.45400000003</v>
      </c>
      <c r="H199" s="141">
        <v>758190.78799999994</v>
      </c>
      <c r="I199" s="141">
        <v>670385.55200000003</v>
      </c>
      <c r="J199" s="141">
        <v>1038185.122</v>
      </c>
      <c r="K199" s="141">
        <v>63580.315999999999</v>
      </c>
      <c r="L199" s="141">
        <v>104361.86900000001</v>
      </c>
    </row>
    <row r="200" spans="1:12" ht="20.149999999999999" customHeight="1" x14ac:dyDescent="0.2">
      <c r="C200" s="273" t="s">
        <v>203</v>
      </c>
      <c r="D200" s="273"/>
      <c r="E200" s="273"/>
      <c r="F200" s="141">
        <v>966695.13600000006</v>
      </c>
      <c r="G200" s="141">
        <v>426479.93900000001</v>
      </c>
      <c r="H200" s="141">
        <v>197617.04199999999</v>
      </c>
      <c r="I200" s="141">
        <v>238991.55</v>
      </c>
      <c r="J200" s="141">
        <v>81515.032999999996</v>
      </c>
      <c r="K200" s="146">
        <v>9943.2309999999998</v>
      </c>
      <c r="L200" s="141">
        <v>12148.342000000001</v>
      </c>
    </row>
    <row r="201" spans="1:12" ht="20.149999999999999" customHeight="1" x14ac:dyDescent="0.2">
      <c r="C201" s="79"/>
      <c r="D201" s="257" t="s">
        <v>204</v>
      </c>
      <c r="E201" s="257"/>
      <c r="F201" s="141">
        <v>1716451.575</v>
      </c>
      <c r="G201" s="141">
        <v>650579.054</v>
      </c>
      <c r="H201" s="141">
        <v>335139.30499999999</v>
      </c>
      <c r="I201" s="141">
        <v>355013.402</v>
      </c>
      <c r="J201" s="141">
        <v>328685.94400000002</v>
      </c>
      <c r="K201" s="141">
        <v>19123.710999999999</v>
      </c>
      <c r="L201" s="141">
        <v>27910.16</v>
      </c>
    </row>
    <row r="202" spans="1:12" ht="20.149999999999999" customHeight="1" x14ac:dyDescent="0.2">
      <c r="C202" s="79"/>
      <c r="D202" s="257" t="s">
        <v>205</v>
      </c>
      <c r="E202" s="257"/>
      <c r="F202" s="141">
        <v>749756.43900000001</v>
      </c>
      <c r="G202" s="141">
        <v>224099.114</v>
      </c>
      <c r="H202" s="141">
        <v>137522.26300000001</v>
      </c>
      <c r="I202" s="141">
        <v>116021.852</v>
      </c>
      <c r="J202" s="141">
        <v>247170.91099999999</v>
      </c>
      <c r="K202" s="141">
        <v>9180.48</v>
      </c>
      <c r="L202" s="141">
        <v>15761.817999999999</v>
      </c>
    </row>
    <row r="203" spans="1:12" ht="40" customHeight="1" x14ac:dyDescent="0.2">
      <c r="C203" s="79"/>
      <c r="D203" s="78"/>
      <c r="E203" s="82" t="s">
        <v>206</v>
      </c>
      <c r="F203" s="142">
        <v>315830.51500000001</v>
      </c>
      <c r="G203" s="142">
        <v>107639.51700000001</v>
      </c>
      <c r="H203" s="142">
        <v>57938.158000000003</v>
      </c>
      <c r="I203" s="142">
        <v>42912.19</v>
      </c>
      <c r="J203" s="142">
        <v>99531.005000000005</v>
      </c>
      <c r="K203" s="142">
        <v>2632.4090000000001</v>
      </c>
      <c r="L203" s="142">
        <v>5177.2349999999997</v>
      </c>
    </row>
    <row r="204" spans="1:12" ht="20.149999999999999" customHeight="1" x14ac:dyDescent="0.2">
      <c r="C204" s="256" t="s">
        <v>207</v>
      </c>
      <c r="D204" s="256"/>
      <c r="E204" s="256"/>
      <c r="F204" s="141">
        <v>4547398.2359999996</v>
      </c>
      <c r="G204" s="141">
        <v>1372479.3929999999</v>
      </c>
      <c r="H204" s="141">
        <v>955807.83</v>
      </c>
      <c r="I204" s="141">
        <v>909377.10100000002</v>
      </c>
      <c r="J204" s="141">
        <v>1119700.155</v>
      </c>
      <c r="K204" s="141">
        <v>73523.547000000006</v>
      </c>
      <c r="L204" s="141">
        <v>116510.21</v>
      </c>
    </row>
    <row r="205" spans="1:12" ht="60" customHeight="1" x14ac:dyDescent="0.2">
      <c r="C205" s="270" t="s">
        <v>208</v>
      </c>
      <c r="D205" s="273"/>
      <c r="E205" s="273"/>
      <c r="F205" s="141">
        <v>4312280.6349999998</v>
      </c>
      <c r="G205" s="141">
        <v>1330964.3740000001</v>
      </c>
      <c r="H205" s="141">
        <v>902544.02800000005</v>
      </c>
      <c r="I205" s="141">
        <v>840757.91799999995</v>
      </c>
      <c r="J205" s="141">
        <v>1055579.7050000001</v>
      </c>
      <c r="K205" s="141">
        <v>69301.81</v>
      </c>
      <c r="L205" s="141">
        <v>113132.8</v>
      </c>
    </row>
    <row r="206" spans="1:12" ht="60" customHeight="1" x14ac:dyDescent="0.2">
      <c r="C206" s="269" t="s">
        <v>209</v>
      </c>
      <c r="D206" s="256"/>
      <c r="E206" s="256"/>
      <c r="F206" s="141">
        <v>2871303.1140000001</v>
      </c>
      <c r="G206" s="141">
        <v>869173.18799999997</v>
      </c>
      <c r="H206" s="141">
        <v>632322.446</v>
      </c>
      <c r="I206" s="141">
        <v>555825.73</v>
      </c>
      <c r="J206" s="141">
        <v>682768.76699999999</v>
      </c>
      <c r="K206" s="141">
        <v>47543.434999999998</v>
      </c>
      <c r="L206" s="141">
        <v>83669.547999999995</v>
      </c>
    </row>
    <row r="207" spans="1:12" ht="20.149999999999999" customHeight="1" x14ac:dyDescent="0.2">
      <c r="C207" s="272" t="s">
        <v>273</v>
      </c>
      <c r="D207" s="272"/>
      <c r="E207" s="272"/>
      <c r="F207" s="272"/>
      <c r="G207" s="272"/>
      <c r="H207" s="272"/>
      <c r="I207" s="272"/>
      <c r="J207" s="272"/>
      <c r="K207" s="272"/>
      <c r="L207" s="272"/>
    </row>
    <row r="208" spans="1:12" ht="40" customHeight="1" x14ac:dyDescent="0.2">
      <c r="C208" s="277" t="s">
        <v>210</v>
      </c>
      <c r="D208" s="277"/>
      <c r="E208" s="277"/>
      <c r="F208" s="277"/>
      <c r="G208" s="277"/>
      <c r="H208" s="277"/>
      <c r="I208" s="277"/>
      <c r="J208" s="277"/>
      <c r="K208" s="277"/>
      <c r="L208" s="277"/>
    </row>
    <row r="211" spans="1:12" ht="40" customHeight="1" x14ac:dyDescent="0.2">
      <c r="C211" s="275" t="s">
        <v>281</v>
      </c>
      <c r="D211" s="262"/>
      <c r="E211" s="262"/>
      <c r="F211" s="262"/>
      <c r="G211" s="262"/>
      <c r="H211" s="262"/>
      <c r="I211" s="262"/>
      <c r="J211" s="262"/>
      <c r="K211" s="262"/>
      <c r="L211" s="262"/>
    </row>
    <row r="212" spans="1:12" ht="20.149999999999999" customHeight="1" x14ac:dyDescent="0.2">
      <c r="C212" s="280" t="s">
        <v>88</v>
      </c>
      <c r="D212" s="280"/>
      <c r="E212" s="281"/>
      <c r="F212" s="283" t="s">
        <v>176</v>
      </c>
      <c r="G212" s="278" t="s">
        <v>177</v>
      </c>
      <c r="H212" s="279"/>
      <c r="I212" s="279"/>
      <c r="J212" s="279"/>
      <c r="K212" s="279"/>
      <c r="L212" s="279"/>
    </row>
    <row r="213" spans="1:12" ht="40" customHeight="1" x14ac:dyDescent="0.2">
      <c r="C213" s="267"/>
      <c r="D213" s="267"/>
      <c r="E213" s="268"/>
      <c r="F213" s="284"/>
      <c r="G213" s="73" t="s">
        <v>178</v>
      </c>
      <c r="H213" s="73" t="s">
        <v>179</v>
      </c>
      <c r="I213" s="74" t="s">
        <v>180</v>
      </c>
      <c r="J213" s="75" t="s">
        <v>181</v>
      </c>
      <c r="K213" s="76" t="s">
        <v>182</v>
      </c>
      <c r="L213" s="81" t="s">
        <v>183</v>
      </c>
    </row>
    <row r="214" spans="1:12" ht="20.149999999999999" customHeight="1" x14ac:dyDescent="0.2">
      <c r="C214" s="282" t="s">
        <v>184</v>
      </c>
      <c r="D214" s="282"/>
      <c r="E214" s="282"/>
      <c r="F214" s="139">
        <v>233567</v>
      </c>
      <c r="G214" s="139">
        <v>208712</v>
      </c>
      <c r="H214" s="139">
        <v>14495</v>
      </c>
      <c r="I214" s="140">
        <v>6794</v>
      </c>
      <c r="J214" s="139">
        <v>3527</v>
      </c>
      <c r="K214" s="139">
        <v>25</v>
      </c>
      <c r="L214" s="140">
        <v>14</v>
      </c>
    </row>
    <row r="215" spans="1:12" ht="20.149999999999999" customHeight="1" x14ac:dyDescent="0.2">
      <c r="C215" s="256" t="s">
        <v>185</v>
      </c>
      <c r="D215" s="256"/>
      <c r="E215" s="256"/>
      <c r="F215" s="141">
        <v>3558614</v>
      </c>
      <c r="G215" s="141">
        <v>2118056</v>
      </c>
      <c r="H215" s="141">
        <v>604352</v>
      </c>
      <c r="I215" s="141">
        <v>755945</v>
      </c>
      <c r="J215" s="141">
        <v>78709</v>
      </c>
      <c r="K215" s="141">
        <v>937</v>
      </c>
      <c r="L215" s="141">
        <v>615</v>
      </c>
    </row>
    <row r="216" spans="1:12" ht="20.149999999999999" customHeight="1" x14ac:dyDescent="0.2">
      <c r="C216" s="256" t="s">
        <v>186</v>
      </c>
      <c r="D216" s="256"/>
      <c r="E216" s="256"/>
      <c r="F216" s="141">
        <v>72954814.758000001</v>
      </c>
      <c r="G216" s="141">
        <v>36336027.502999999</v>
      </c>
      <c r="H216" s="141">
        <v>14797513.607000001</v>
      </c>
      <c r="I216" s="141">
        <v>19124403.556000002</v>
      </c>
      <c r="J216" s="141">
        <v>2590858.3629999999</v>
      </c>
      <c r="K216" s="141">
        <v>53987.447</v>
      </c>
      <c r="L216" s="141">
        <v>52024.283000000003</v>
      </c>
    </row>
    <row r="217" spans="1:12" ht="20.149999999999999" customHeight="1" x14ac:dyDescent="0.2">
      <c r="C217" s="257" t="s">
        <v>187</v>
      </c>
      <c r="D217" s="254"/>
      <c r="E217" s="254"/>
      <c r="F217" s="141">
        <v>50850314.390000001</v>
      </c>
      <c r="G217" s="141">
        <v>24736785.736000001</v>
      </c>
      <c r="H217" s="141">
        <v>10385371.438999999</v>
      </c>
      <c r="I217" s="141">
        <v>13703398.443</v>
      </c>
      <c r="J217" s="141">
        <v>1942646.9720000001</v>
      </c>
      <c r="K217" s="141">
        <v>42692.608</v>
      </c>
      <c r="L217" s="141">
        <v>39419.192999999999</v>
      </c>
    </row>
    <row r="218" spans="1:12" ht="40" customHeight="1" x14ac:dyDescent="0.2">
      <c r="C218" s="79"/>
      <c r="D218" s="258" t="s">
        <v>188</v>
      </c>
      <c r="E218" s="258"/>
      <c r="F218" s="142">
        <v>47477271.092</v>
      </c>
      <c r="G218" s="142">
        <v>22681861.27</v>
      </c>
      <c r="H218" s="142">
        <v>9855198.4489999991</v>
      </c>
      <c r="I218" s="142">
        <v>12953900.226</v>
      </c>
      <c r="J218" s="142">
        <v>1908767.7009999999</v>
      </c>
      <c r="K218" s="143">
        <v>40663.998</v>
      </c>
      <c r="L218" s="142">
        <v>36879.449000000001</v>
      </c>
    </row>
    <row r="219" spans="1:12" ht="20.149999999999999" customHeight="1" x14ac:dyDescent="0.2">
      <c r="C219" s="79"/>
      <c r="D219" s="255" t="s">
        <v>189</v>
      </c>
      <c r="E219" s="255"/>
      <c r="F219" s="144">
        <v>523751.45500000002</v>
      </c>
      <c r="G219" s="144">
        <v>225420.057</v>
      </c>
      <c r="H219" s="144">
        <v>95474.331000000006</v>
      </c>
      <c r="I219" s="144">
        <v>200478.698</v>
      </c>
      <c r="J219" s="144">
        <v>2250.0610000000001</v>
      </c>
      <c r="K219" s="143">
        <v>66.183999999999997</v>
      </c>
      <c r="L219" s="144">
        <v>62.122999999999998</v>
      </c>
    </row>
    <row r="220" spans="1:12" ht="20.149999999999999" customHeight="1" x14ac:dyDescent="0.2">
      <c r="A220" s="87"/>
      <c r="B220" s="87"/>
      <c r="C220" s="111"/>
      <c r="D220" s="285" t="s">
        <v>190</v>
      </c>
      <c r="E220" s="286"/>
      <c r="F220" s="144">
        <v>62064.625</v>
      </c>
      <c r="G220" s="144">
        <v>26281.057000000001</v>
      </c>
      <c r="H220" s="144">
        <v>17191.71</v>
      </c>
      <c r="I220" s="144">
        <v>18327.321</v>
      </c>
      <c r="J220" s="144">
        <v>217.869</v>
      </c>
      <c r="K220" s="143">
        <v>20.58</v>
      </c>
      <c r="L220" s="144">
        <v>26.088999999999999</v>
      </c>
    </row>
    <row r="221" spans="1:12" ht="20.149999999999999" customHeight="1" x14ac:dyDescent="0.2">
      <c r="A221" s="87"/>
      <c r="B221" s="87"/>
      <c r="C221" s="111"/>
      <c r="D221" s="113"/>
      <c r="E221" s="114" t="s">
        <v>191</v>
      </c>
      <c r="F221" s="144">
        <v>37325.673000000003</v>
      </c>
      <c r="G221" s="144">
        <v>19686.417000000001</v>
      </c>
      <c r="H221" s="144">
        <v>7552.1840000000002</v>
      </c>
      <c r="I221" s="144">
        <v>9930.0689999999995</v>
      </c>
      <c r="J221" s="144">
        <v>131.53299999999999</v>
      </c>
      <c r="K221" s="143">
        <v>14.909000000000001</v>
      </c>
      <c r="L221" s="144">
        <v>10.561</v>
      </c>
    </row>
    <row r="222" spans="1:12" ht="20.149999999999999" customHeight="1" x14ac:dyDescent="0.2">
      <c r="C222" s="79"/>
      <c r="D222" s="255" t="s">
        <v>192</v>
      </c>
      <c r="E222" s="255"/>
      <c r="F222" s="144">
        <v>530928.58900000004</v>
      </c>
      <c r="G222" s="144">
        <v>351389.62699999998</v>
      </c>
      <c r="H222" s="144">
        <v>62508.582999999999</v>
      </c>
      <c r="I222" s="144">
        <v>104721.823</v>
      </c>
      <c r="J222" s="144">
        <v>11515.707</v>
      </c>
      <c r="K222" s="143">
        <v>347.572</v>
      </c>
      <c r="L222" s="144">
        <v>445.27699999999999</v>
      </c>
    </row>
    <row r="223" spans="1:12" ht="20.149999999999999" customHeight="1" x14ac:dyDescent="0.2">
      <c r="C223" s="79"/>
      <c r="D223" s="255" t="s">
        <v>193</v>
      </c>
      <c r="E223" s="255"/>
      <c r="F223" s="144">
        <v>53199.758999999998</v>
      </c>
      <c r="G223" s="144">
        <v>25590.753000000001</v>
      </c>
      <c r="H223" s="144">
        <v>8429.9140000000007</v>
      </c>
      <c r="I223" s="144">
        <v>17919.377</v>
      </c>
      <c r="J223" s="144">
        <v>1211.5840000000001</v>
      </c>
      <c r="K223" s="143">
        <v>8.7490000000000006</v>
      </c>
      <c r="L223" s="144">
        <v>39.381999999999998</v>
      </c>
    </row>
    <row r="224" spans="1:12" ht="20.149999999999999" customHeight="1" x14ac:dyDescent="0.2">
      <c r="C224" s="256" t="s">
        <v>194</v>
      </c>
      <c r="D224" s="274"/>
      <c r="E224" s="274"/>
      <c r="F224" s="141">
        <v>22104500.368000001</v>
      </c>
      <c r="G224" s="141">
        <v>11599241.767000001</v>
      </c>
      <c r="H224" s="141">
        <v>4412142.1679999996</v>
      </c>
      <c r="I224" s="141">
        <v>5421005.1129999999</v>
      </c>
      <c r="J224" s="141">
        <v>648211.39099999995</v>
      </c>
      <c r="K224" s="145">
        <v>11294.839</v>
      </c>
      <c r="L224" s="141">
        <v>12605.09</v>
      </c>
    </row>
    <row r="225" spans="1:12" ht="40" customHeight="1" x14ac:dyDescent="0.2">
      <c r="C225" s="270" t="s">
        <v>195</v>
      </c>
      <c r="D225" s="271"/>
      <c r="E225" s="271"/>
      <c r="F225" s="141">
        <v>21127012.997000001</v>
      </c>
      <c r="G225" s="141">
        <v>11276718.324999999</v>
      </c>
      <c r="H225" s="141">
        <v>4122327.96</v>
      </c>
      <c r="I225" s="141">
        <v>5098742.2759999996</v>
      </c>
      <c r="J225" s="141">
        <v>608300.20900000003</v>
      </c>
      <c r="K225" s="145">
        <v>9336.6959999999999</v>
      </c>
      <c r="L225" s="141">
        <v>11587.531000000001</v>
      </c>
    </row>
    <row r="226" spans="1:12" ht="20.149999999999999" customHeight="1" x14ac:dyDescent="0.2">
      <c r="C226" s="79"/>
      <c r="D226" s="254" t="s">
        <v>196</v>
      </c>
      <c r="E226" s="254"/>
      <c r="F226" s="144">
        <v>8907237.9059999995</v>
      </c>
      <c r="G226" s="144">
        <v>4908357.5379999997</v>
      </c>
      <c r="H226" s="144">
        <v>1620005.7509999999</v>
      </c>
      <c r="I226" s="144">
        <v>2150358.27</v>
      </c>
      <c r="J226" s="144">
        <v>220235.70300000001</v>
      </c>
      <c r="K226" s="143">
        <v>4569.415</v>
      </c>
      <c r="L226" s="144">
        <v>3711.2280000000001</v>
      </c>
    </row>
    <row r="227" spans="1:12" ht="20.149999999999999" customHeight="1" x14ac:dyDescent="0.2">
      <c r="A227" s="87"/>
      <c r="B227" s="87"/>
      <c r="C227" s="111"/>
      <c r="D227" s="285" t="s">
        <v>190</v>
      </c>
      <c r="E227" s="286"/>
      <c r="F227" s="144">
        <v>1824897.94</v>
      </c>
      <c r="G227" s="144">
        <v>859295.09600000002</v>
      </c>
      <c r="H227" s="144">
        <v>362029.93099999998</v>
      </c>
      <c r="I227" s="144">
        <v>569335.60800000001</v>
      </c>
      <c r="J227" s="144">
        <v>31768.359</v>
      </c>
      <c r="K227" s="143">
        <v>880.28099999999995</v>
      </c>
      <c r="L227" s="144">
        <v>1588.665</v>
      </c>
    </row>
    <row r="228" spans="1:12" ht="20.149999999999999" customHeight="1" x14ac:dyDescent="0.2">
      <c r="A228" s="87"/>
      <c r="B228" s="87"/>
      <c r="C228" s="111"/>
      <c r="D228" s="113"/>
      <c r="E228" s="114" t="s">
        <v>191</v>
      </c>
      <c r="F228" s="144">
        <v>1300959.798</v>
      </c>
      <c r="G228" s="144">
        <v>622827.196</v>
      </c>
      <c r="H228" s="144">
        <v>274927.30699999997</v>
      </c>
      <c r="I228" s="144">
        <v>372430.533</v>
      </c>
      <c r="J228" s="144">
        <v>29276.276999999998</v>
      </c>
      <c r="K228" s="143">
        <v>21.454999999999998</v>
      </c>
      <c r="L228" s="144">
        <v>1477.03</v>
      </c>
    </row>
    <row r="229" spans="1:12" ht="20.149999999999999" customHeight="1" x14ac:dyDescent="0.2">
      <c r="C229" s="79"/>
      <c r="D229" s="255" t="s">
        <v>198</v>
      </c>
      <c r="E229" s="255"/>
      <c r="F229" s="144">
        <v>670588.66799999995</v>
      </c>
      <c r="G229" s="144">
        <v>300986.15399999998</v>
      </c>
      <c r="H229" s="144">
        <v>211255.04399999999</v>
      </c>
      <c r="I229" s="144">
        <v>131938.62599999999</v>
      </c>
      <c r="J229" s="144">
        <v>25991.569</v>
      </c>
      <c r="K229" s="143">
        <v>92.097999999999999</v>
      </c>
      <c r="L229" s="144">
        <v>325.178</v>
      </c>
    </row>
    <row r="230" spans="1:12" ht="20.149999999999999" customHeight="1" x14ac:dyDescent="0.2">
      <c r="C230" s="79"/>
      <c r="D230" s="255" t="s">
        <v>199</v>
      </c>
      <c r="E230" s="255"/>
      <c r="F230" s="144">
        <v>706339.92200000002</v>
      </c>
      <c r="G230" s="144">
        <v>323700.72899999999</v>
      </c>
      <c r="H230" s="144">
        <v>136949.72099999999</v>
      </c>
      <c r="I230" s="144">
        <v>182716.27600000001</v>
      </c>
      <c r="J230" s="144">
        <v>62407.44</v>
      </c>
      <c r="K230" s="143">
        <v>221.547</v>
      </c>
      <c r="L230" s="144">
        <v>344.21</v>
      </c>
    </row>
    <row r="231" spans="1:12" ht="20.149999999999999" customHeight="1" x14ac:dyDescent="0.2">
      <c r="C231" s="79"/>
      <c r="D231" s="255" t="s">
        <v>200</v>
      </c>
      <c r="E231" s="255"/>
      <c r="F231" s="144">
        <v>133921.43599999999</v>
      </c>
      <c r="G231" s="144">
        <v>93802.127999999997</v>
      </c>
      <c r="H231" s="144">
        <v>17970.269</v>
      </c>
      <c r="I231" s="144">
        <v>19855.534</v>
      </c>
      <c r="J231" s="144">
        <v>2139.5050000000001</v>
      </c>
      <c r="K231" s="143">
        <v>32.960999999999999</v>
      </c>
      <c r="L231" s="144">
        <v>121.039</v>
      </c>
    </row>
    <row r="232" spans="1:12" ht="20.149999999999999" customHeight="1" x14ac:dyDescent="0.2">
      <c r="C232" s="79"/>
      <c r="D232" s="255" t="s">
        <v>193</v>
      </c>
      <c r="E232" s="255"/>
      <c r="F232" s="144">
        <v>792652.45400000003</v>
      </c>
      <c r="G232" s="144">
        <v>387016.13500000001</v>
      </c>
      <c r="H232" s="144">
        <v>155452.84400000001</v>
      </c>
      <c r="I232" s="144">
        <v>243447.10200000001</v>
      </c>
      <c r="J232" s="144">
        <v>6527.3010000000004</v>
      </c>
      <c r="K232" s="143">
        <v>70.777000000000001</v>
      </c>
      <c r="L232" s="144">
        <v>138.29599999999999</v>
      </c>
    </row>
    <row r="233" spans="1:12" ht="20.149999999999999" customHeight="1" x14ac:dyDescent="0.2">
      <c r="C233" s="79"/>
      <c r="D233" s="273" t="s">
        <v>201</v>
      </c>
      <c r="E233" s="273"/>
      <c r="F233" s="144">
        <v>330942.67800000001</v>
      </c>
      <c r="G233" s="144">
        <v>189134.83199999999</v>
      </c>
      <c r="H233" s="144">
        <v>72675.680999999997</v>
      </c>
      <c r="I233" s="144">
        <v>65060.788</v>
      </c>
      <c r="J233" s="144">
        <v>3853.43</v>
      </c>
      <c r="K233" s="143">
        <v>182.64599999999999</v>
      </c>
      <c r="L233" s="144">
        <v>35.299999999999997</v>
      </c>
    </row>
    <row r="234" spans="1:12" ht="20.149999999999999" customHeight="1" x14ac:dyDescent="0.2">
      <c r="C234" s="256" t="s">
        <v>202</v>
      </c>
      <c r="D234" s="256"/>
      <c r="E234" s="256"/>
      <c r="F234" s="141">
        <v>977487.37100000004</v>
      </c>
      <c r="G234" s="141">
        <v>322523.44199999998</v>
      </c>
      <c r="H234" s="141">
        <v>289814.20699999999</v>
      </c>
      <c r="I234" s="141">
        <v>322262.837</v>
      </c>
      <c r="J234" s="141">
        <v>39911.182000000001</v>
      </c>
      <c r="K234" s="141">
        <v>1958.143</v>
      </c>
      <c r="L234" s="141">
        <v>1017.559</v>
      </c>
    </row>
    <row r="235" spans="1:12" ht="20.149999999999999" customHeight="1" x14ac:dyDescent="0.2">
      <c r="C235" s="273" t="s">
        <v>203</v>
      </c>
      <c r="D235" s="273"/>
      <c r="E235" s="273"/>
      <c r="F235" s="141">
        <v>885754.68</v>
      </c>
      <c r="G235" s="141">
        <v>440714.28499999997</v>
      </c>
      <c r="H235" s="141">
        <v>108331.00599999999</v>
      </c>
      <c r="I235" s="141">
        <v>314148.16800000001</v>
      </c>
      <c r="J235" s="141">
        <v>22525.271000000001</v>
      </c>
      <c r="K235" s="146">
        <v>4.8220000000000001</v>
      </c>
      <c r="L235" s="141">
        <v>31.128</v>
      </c>
    </row>
    <row r="236" spans="1:12" ht="20.149999999999999" customHeight="1" x14ac:dyDescent="0.2">
      <c r="C236" s="79"/>
      <c r="D236" s="257" t="s">
        <v>204</v>
      </c>
      <c r="E236" s="257"/>
      <c r="F236" s="141">
        <v>1218734.9950000001</v>
      </c>
      <c r="G236" s="141">
        <v>640001.95400000003</v>
      </c>
      <c r="H236" s="141">
        <v>163622.663</v>
      </c>
      <c r="I236" s="141">
        <v>385300.97100000002</v>
      </c>
      <c r="J236" s="141">
        <v>29654.85</v>
      </c>
      <c r="K236" s="141">
        <v>91.856999999999999</v>
      </c>
      <c r="L236" s="141">
        <v>62.701000000000001</v>
      </c>
    </row>
    <row r="237" spans="1:12" ht="20.149999999999999" customHeight="1" x14ac:dyDescent="0.2">
      <c r="C237" s="79"/>
      <c r="D237" s="257" t="s">
        <v>205</v>
      </c>
      <c r="E237" s="257"/>
      <c r="F237" s="141">
        <v>332980.315</v>
      </c>
      <c r="G237" s="141">
        <v>199287.66899999999</v>
      </c>
      <c r="H237" s="141">
        <v>55291.656999999999</v>
      </c>
      <c r="I237" s="141">
        <v>71152.803</v>
      </c>
      <c r="J237" s="141">
        <v>7129.5780000000004</v>
      </c>
      <c r="K237" s="141">
        <v>87.034000000000006</v>
      </c>
      <c r="L237" s="141">
        <v>31.573</v>
      </c>
    </row>
    <row r="238" spans="1:12" ht="40" customHeight="1" x14ac:dyDescent="0.2">
      <c r="C238" s="79"/>
      <c r="D238" s="78"/>
      <c r="E238" s="82" t="s">
        <v>206</v>
      </c>
      <c r="F238" s="142">
        <v>164814.00399999999</v>
      </c>
      <c r="G238" s="142">
        <v>93403.652000000002</v>
      </c>
      <c r="H238" s="142">
        <v>31809.737000000001</v>
      </c>
      <c r="I238" s="142">
        <v>34946.659</v>
      </c>
      <c r="J238" s="142">
        <v>4559.4690000000001</v>
      </c>
      <c r="K238" s="142">
        <v>78.572999999999993</v>
      </c>
      <c r="L238" s="142">
        <v>15.914999999999999</v>
      </c>
    </row>
    <row r="239" spans="1:12" ht="20.149999999999999" customHeight="1" x14ac:dyDescent="0.2">
      <c r="C239" s="256" t="s">
        <v>207</v>
      </c>
      <c r="D239" s="256"/>
      <c r="E239" s="256"/>
      <c r="F239" s="141">
        <v>1863242.0519999999</v>
      </c>
      <c r="G239" s="141">
        <v>763237.72699999996</v>
      </c>
      <c r="H239" s="141">
        <v>398145.21399999998</v>
      </c>
      <c r="I239" s="141">
        <v>636411.005</v>
      </c>
      <c r="J239" s="141">
        <v>62436.453999999998</v>
      </c>
      <c r="K239" s="141">
        <v>1962.9649999999999</v>
      </c>
      <c r="L239" s="141">
        <v>1048.6869999999999</v>
      </c>
    </row>
    <row r="240" spans="1:12" ht="60" customHeight="1" x14ac:dyDescent="0.2">
      <c r="C240" s="270" t="s">
        <v>208</v>
      </c>
      <c r="D240" s="273"/>
      <c r="E240" s="273"/>
      <c r="F240" s="141">
        <v>1578854.933</v>
      </c>
      <c r="G240" s="141">
        <v>718817.20299999998</v>
      </c>
      <c r="H240" s="141">
        <v>399831.98499999999</v>
      </c>
      <c r="I240" s="141">
        <v>383267.25699999998</v>
      </c>
      <c r="J240" s="141">
        <v>74081.5</v>
      </c>
      <c r="K240" s="141">
        <v>1868.337</v>
      </c>
      <c r="L240" s="141">
        <v>988.65</v>
      </c>
    </row>
    <row r="241" spans="1:12" ht="60" customHeight="1" x14ac:dyDescent="0.2">
      <c r="C241" s="269" t="s">
        <v>209</v>
      </c>
      <c r="D241" s="256"/>
      <c r="E241" s="256"/>
      <c r="F241" s="141">
        <v>1024203.676</v>
      </c>
      <c r="G241" s="141">
        <v>458479.57900000003</v>
      </c>
      <c r="H241" s="141">
        <v>263228.75</v>
      </c>
      <c r="I241" s="141">
        <v>238942.48699999999</v>
      </c>
      <c r="J241" s="141">
        <v>61769.315999999999</v>
      </c>
      <c r="K241" s="141">
        <v>1210.9059999999999</v>
      </c>
      <c r="L241" s="141">
        <v>572.63800000000003</v>
      </c>
    </row>
    <row r="242" spans="1:12" ht="20.149999999999999" customHeight="1" x14ac:dyDescent="0.2">
      <c r="C242" s="272" t="s">
        <v>273</v>
      </c>
      <c r="D242" s="272"/>
      <c r="E242" s="272"/>
      <c r="F242" s="272"/>
      <c r="G242" s="272"/>
      <c r="H242" s="272"/>
      <c r="I242" s="272"/>
      <c r="J242" s="272"/>
      <c r="K242" s="272"/>
      <c r="L242" s="272"/>
    </row>
    <row r="243" spans="1:12" ht="40" customHeight="1" x14ac:dyDescent="0.2">
      <c r="C243" s="277" t="s">
        <v>210</v>
      </c>
      <c r="D243" s="277"/>
      <c r="E243" s="277"/>
      <c r="F243" s="277"/>
      <c r="G243" s="277"/>
      <c r="H243" s="277"/>
      <c r="I243" s="277"/>
      <c r="J243" s="277"/>
      <c r="K243" s="277"/>
      <c r="L243" s="277"/>
    </row>
    <row r="244" spans="1:12" ht="20.149999999999999" customHeight="1" x14ac:dyDescent="0.2">
      <c r="C244" s="277"/>
      <c r="D244" s="277"/>
      <c r="E244" s="277"/>
      <c r="F244" s="277"/>
      <c r="G244" s="277"/>
      <c r="H244" s="277"/>
      <c r="I244" s="277"/>
      <c r="J244" s="277"/>
      <c r="K244" s="277"/>
      <c r="L244" s="277"/>
    </row>
    <row r="245" spans="1:12" ht="20.149999999999999" customHeight="1" x14ac:dyDescent="0.2">
      <c r="C245" s="80"/>
      <c r="D245" s="80"/>
      <c r="E245" s="80"/>
      <c r="F245" s="80"/>
      <c r="G245" s="80"/>
      <c r="H245" s="80"/>
      <c r="I245" s="80"/>
      <c r="J245" s="80"/>
      <c r="K245" s="80"/>
      <c r="L245" s="80"/>
    </row>
    <row r="247" spans="1:12" ht="40.5" customHeight="1" x14ac:dyDescent="0.2">
      <c r="C247" s="287" t="s">
        <v>282</v>
      </c>
      <c r="D247" s="260"/>
      <c r="E247" s="260"/>
      <c r="F247" s="260"/>
      <c r="G247" s="260"/>
      <c r="H247" s="260"/>
      <c r="I247" s="260"/>
      <c r="J247" s="260"/>
      <c r="K247" s="260"/>
      <c r="L247" s="260"/>
    </row>
    <row r="248" spans="1:12" ht="20.149999999999999" customHeight="1" x14ac:dyDescent="0.2">
      <c r="C248" s="263" t="s">
        <v>88</v>
      </c>
      <c r="D248" s="264"/>
      <c r="E248" s="265"/>
      <c r="F248" s="288" t="s">
        <v>176</v>
      </c>
      <c r="G248" s="289" t="s">
        <v>177</v>
      </c>
      <c r="H248" s="290"/>
      <c r="I248" s="290"/>
      <c r="J248" s="290"/>
      <c r="K248" s="290"/>
      <c r="L248" s="291"/>
    </row>
    <row r="249" spans="1:12" ht="40" customHeight="1" x14ac:dyDescent="0.2">
      <c r="C249" s="266"/>
      <c r="D249" s="267"/>
      <c r="E249" s="268"/>
      <c r="F249" s="284"/>
      <c r="G249" s="73" t="s">
        <v>178</v>
      </c>
      <c r="H249" s="73" t="s">
        <v>179</v>
      </c>
      <c r="I249" s="74" t="s">
        <v>180</v>
      </c>
      <c r="J249" s="75" t="s">
        <v>181</v>
      </c>
      <c r="K249" s="76" t="s">
        <v>182</v>
      </c>
      <c r="L249" s="77" t="s">
        <v>183</v>
      </c>
    </row>
    <row r="250" spans="1:12" ht="20.149999999999999" customHeight="1" x14ac:dyDescent="0.2">
      <c r="C250" s="282" t="s">
        <v>184</v>
      </c>
      <c r="D250" s="282"/>
      <c r="E250" s="282"/>
      <c r="F250" s="147">
        <v>220170</v>
      </c>
      <c r="G250" s="147">
        <v>179264</v>
      </c>
      <c r="H250" s="147">
        <v>20244</v>
      </c>
      <c r="I250" s="148">
        <v>10838</v>
      </c>
      <c r="J250" s="147">
        <v>8945</v>
      </c>
      <c r="K250" s="147">
        <v>665</v>
      </c>
      <c r="L250" s="148">
        <v>214</v>
      </c>
    </row>
    <row r="251" spans="1:12" ht="20.149999999999999" customHeight="1" x14ac:dyDescent="0.2">
      <c r="C251" s="256" t="s">
        <v>185</v>
      </c>
      <c r="D251" s="256"/>
      <c r="E251" s="256"/>
      <c r="F251" s="149">
        <v>1148294</v>
      </c>
      <c r="G251" s="149">
        <v>651754</v>
      </c>
      <c r="H251" s="149">
        <v>175828</v>
      </c>
      <c r="I251" s="149">
        <v>140728</v>
      </c>
      <c r="J251" s="149">
        <v>137700</v>
      </c>
      <c r="K251" s="149">
        <v>21794</v>
      </c>
      <c r="L251" s="149">
        <v>20490</v>
      </c>
    </row>
    <row r="252" spans="1:12" ht="20.149999999999999" customHeight="1" x14ac:dyDescent="0.2">
      <c r="C252" s="256" t="s">
        <v>186</v>
      </c>
      <c r="D252" s="256"/>
      <c r="E252" s="256"/>
      <c r="F252" s="149">
        <v>39005199.917999998</v>
      </c>
      <c r="G252" s="149">
        <v>14671764.098999999</v>
      </c>
      <c r="H252" s="149">
        <v>7328077.324</v>
      </c>
      <c r="I252" s="149">
        <v>3904782.0449999999</v>
      </c>
      <c r="J252" s="149">
        <v>9329424.7190000005</v>
      </c>
      <c r="K252" s="149">
        <v>1672542.8219999999</v>
      </c>
      <c r="L252" s="149">
        <v>2098608.909</v>
      </c>
    </row>
    <row r="253" spans="1:12" ht="20.149999999999999" customHeight="1" x14ac:dyDescent="0.2">
      <c r="C253" s="257" t="s">
        <v>187</v>
      </c>
      <c r="D253" s="254"/>
      <c r="E253" s="254"/>
      <c r="F253" s="149">
        <v>21381339.975000001</v>
      </c>
      <c r="G253" s="149">
        <v>5918898.5439999998</v>
      </c>
      <c r="H253" s="149">
        <v>4277944.8499999996</v>
      </c>
      <c r="I253" s="149">
        <v>2304023.1409999998</v>
      </c>
      <c r="J253" s="149">
        <v>6138853.9850000003</v>
      </c>
      <c r="K253" s="149">
        <v>1140926.72</v>
      </c>
      <c r="L253" s="149">
        <v>1600692.736</v>
      </c>
    </row>
    <row r="254" spans="1:12" ht="40" customHeight="1" x14ac:dyDescent="0.2">
      <c r="C254" s="79"/>
      <c r="D254" s="258" t="s">
        <v>188</v>
      </c>
      <c r="E254" s="258"/>
      <c r="F254" s="150">
        <v>11468343.948999999</v>
      </c>
      <c r="G254" s="150">
        <v>3862312.2960000001</v>
      </c>
      <c r="H254" s="150">
        <v>2022536.352</v>
      </c>
      <c r="I254" s="150">
        <v>1068173.7080000001</v>
      </c>
      <c r="J254" s="150">
        <v>3714473.5410000002</v>
      </c>
      <c r="K254" s="150">
        <v>256166.18299999999</v>
      </c>
      <c r="L254" s="150">
        <v>544681.86899999995</v>
      </c>
    </row>
    <row r="255" spans="1:12" ht="20.149999999999999" customHeight="1" x14ac:dyDescent="0.2">
      <c r="C255" s="79"/>
      <c r="D255" s="255" t="s">
        <v>189</v>
      </c>
      <c r="E255" s="255"/>
      <c r="F255" s="151">
        <v>358250.49699999997</v>
      </c>
      <c r="G255" s="151">
        <v>79861.197</v>
      </c>
      <c r="H255" s="151">
        <v>45244.817000000003</v>
      </c>
      <c r="I255" s="151">
        <v>83629.517000000007</v>
      </c>
      <c r="J255" s="151">
        <v>111055.90300000001</v>
      </c>
      <c r="K255" s="151">
        <v>20391.736000000001</v>
      </c>
      <c r="L255" s="151">
        <v>18067.326000000001</v>
      </c>
    </row>
    <row r="256" spans="1:12" ht="20.149999999999999" customHeight="1" x14ac:dyDescent="0.2">
      <c r="A256" s="87"/>
      <c r="B256" s="87"/>
      <c r="C256" s="111"/>
      <c r="D256" s="285" t="s">
        <v>190</v>
      </c>
      <c r="E256" s="286"/>
      <c r="F256" s="144">
        <v>3086845.1850000001</v>
      </c>
      <c r="G256" s="144">
        <v>350783.71100000001</v>
      </c>
      <c r="H256" s="144">
        <v>1204192.6359999999</v>
      </c>
      <c r="I256" s="144">
        <v>198168.33900000001</v>
      </c>
      <c r="J256" s="144">
        <v>523854.51799999998</v>
      </c>
      <c r="K256" s="144">
        <v>307811.98</v>
      </c>
      <c r="L256" s="144">
        <v>502034.00099999999</v>
      </c>
    </row>
    <row r="257" spans="1:12" ht="20.149999999999999" customHeight="1" x14ac:dyDescent="0.2">
      <c r="A257" s="87"/>
      <c r="B257" s="87"/>
      <c r="C257" s="111"/>
      <c r="D257" s="113"/>
      <c r="E257" s="114" t="s">
        <v>191</v>
      </c>
      <c r="F257" s="144">
        <v>2548430.0469999998</v>
      </c>
      <c r="G257" s="144">
        <v>234950.27</v>
      </c>
      <c r="H257" s="144">
        <v>1150850.5179999999</v>
      </c>
      <c r="I257" s="144">
        <v>60925.739000000001</v>
      </c>
      <c r="J257" s="144">
        <v>356134.109</v>
      </c>
      <c r="K257" s="144">
        <v>271608.37400000001</v>
      </c>
      <c r="L257" s="144">
        <v>473961.03600000002</v>
      </c>
    </row>
    <row r="258" spans="1:12" ht="20.149999999999999" customHeight="1" x14ac:dyDescent="0.2">
      <c r="C258" s="79"/>
      <c r="D258" s="255" t="s">
        <v>192</v>
      </c>
      <c r="E258" s="255"/>
      <c r="F258" s="151">
        <v>1646332.42</v>
      </c>
      <c r="G258" s="151">
        <v>424173.408</v>
      </c>
      <c r="H258" s="151">
        <v>227246.50700000001</v>
      </c>
      <c r="I258" s="151">
        <v>321775.77399999998</v>
      </c>
      <c r="J258" s="151">
        <v>473339.53</v>
      </c>
      <c r="K258" s="151">
        <v>119226.319</v>
      </c>
      <c r="L258" s="151">
        <v>80570.881999999998</v>
      </c>
    </row>
    <row r="259" spans="1:12" ht="20.149999999999999" customHeight="1" x14ac:dyDescent="0.2">
      <c r="C259" s="79"/>
      <c r="D259" s="255" t="s">
        <v>193</v>
      </c>
      <c r="E259" s="255"/>
      <c r="F259" s="151">
        <v>911377.80099999998</v>
      </c>
      <c r="G259" s="151">
        <v>175326.70800000001</v>
      </c>
      <c r="H259" s="151">
        <v>171428.99900000001</v>
      </c>
      <c r="I259" s="151">
        <v>173420.68799999999</v>
      </c>
      <c r="J259" s="151">
        <v>223984.35699999999</v>
      </c>
      <c r="K259" s="151">
        <v>116227.20299999999</v>
      </c>
      <c r="L259" s="151">
        <v>50989.845999999998</v>
      </c>
    </row>
    <row r="260" spans="1:12" ht="20.149999999999999" customHeight="1" x14ac:dyDescent="0.2">
      <c r="C260" s="256" t="s">
        <v>194</v>
      </c>
      <c r="D260" s="274"/>
      <c r="E260" s="274"/>
      <c r="F260" s="149">
        <v>17623859.943</v>
      </c>
      <c r="G260" s="149">
        <v>8752865.5549999997</v>
      </c>
      <c r="H260" s="149">
        <v>3050132.4750000001</v>
      </c>
      <c r="I260" s="149">
        <v>1600758.9040000001</v>
      </c>
      <c r="J260" s="149">
        <v>3190570.733</v>
      </c>
      <c r="K260" s="149">
        <v>531616.10199999996</v>
      </c>
      <c r="L260" s="149">
        <v>497916.17300000001</v>
      </c>
    </row>
    <row r="261" spans="1:12" ht="40" customHeight="1" x14ac:dyDescent="0.2">
      <c r="C261" s="270" t="s">
        <v>195</v>
      </c>
      <c r="D261" s="271"/>
      <c r="E261" s="271"/>
      <c r="F261" s="149">
        <v>13237127.710999999</v>
      </c>
      <c r="G261" s="149">
        <v>7099116.0140000004</v>
      </c>
      <c r="H261" s="149">
        <v>2193717.7650000001</v>
      </c>
      <c r="I261" s="149">
        <v>1226034.4669999999</v>
      </c>
      <c r="J261" s="149">
        <v>2222669.27</v>
      </c>
      <c r="K261" s="149">
        <v>239708.72099999999</v>
      </c>
      <c r="L261" s="149">
        <v>255881.473</v>
      </c>
    </row>
    <row r="262" spans="1:12" ht="20.149999999999999" customHeight="1" x14ac:dyDescent="0.2">
      <c r="C262" s="79"/>
      <c r="D262" s="254" t="s">
        <v>196</v>
      </c>
      <c r="E262" s="254"/>
      <c r="F262" s="151">
        <v>4156650.15</v>
      </c>
      <c r="G262" s="151">
        <v>2087880.1089999999</v>
      </c>
      <c r="H262" s="151">
        <v>729580.35900000005</v>
      </c>
      <c r="I262" s="151">
        <v>456737.788</v>
      </c>
      <c r="J262" s="151">
        <v>717388.41799999995</v>
      </c>
      <c r="K262" s="151">
        <v>72894.429999999993</v>
      </c>
      <c r="L262" s="151">
        <v>92169.047000000006</v>
      </c>
    </row>
    <row r="263" spans="1:12" ht="20.149999999999999" customHeight="1" x14ac:dyDescent="0.2">
      <c r="A263" s="87"/>
      <c r="B263" s="87"/>
      <c r="C263" s="111"/>
      <c r="D263" s="285" t="s">
        <v>190</v>
      </c>
      <c r="E263" s="286"/>
      <c r="F263" s="144">
        <v>1265382.504</v>
      </c>
      <c r="G263" s="144">
        <v>823235.14399999997</v>
      </c>
      <c r="H263" s="144">
        <v>138095.416</v>
      </c>
      <c r="I263" s="144">
        <v>135855.815</v>
      </c>
      <c r="J263" s="144">
        <v>118759.308</v>
      </c>
      <c r="K263" s="144">
        <v>38020.862999999998</v>
      </c>
      <c r="L263" s="144">
        <v>11415.958000000001</v>
      </c>
    </row>
    <row r="264" spans="1:12" ht="20.149999999999999" customHeight="1" x14ac:dyDescent="0.2">
      <c r="A264" s="87"/>
      <c r="B264" s="87"/>
      <c r="C264" s="111"/>
      <c r="D264" s="113"/>
      <c r="E264" s="114" t="s">
        <v>191</v>
      </c>
      <c r="F264" s="144">
        <v>1016677.2659999999</v>
      </c>
      <c r="G264" s="144">
        <v>677358.58499999996</v>
      </c>
      <c r="H264" s="144">
        <v>85565.07</v>
      </c>
      <c r="I264" s="144">
        <v>121695.427</v>
      </c>
      <c r="J264" s="144">
        <v>89804.195999999996</v>
      </c>
      <c r="K264" s="144">
        <v>34248.065999999999</v>
      </c>
      <c r="L264" s="144">
        <v>8005.9210000000003</v>
      </c>
    </row>
    <row r="265" spans="1:12" ht="20.149999999999999" customHeight="1" x14ac:dyDescent="0.2">
      <c r="C265" s="79"/>
      <c r="D265" s="255" t="s">
        <v>198</v>
      </c>
      <c r="E265" s="255"/>
      <c r="F265" s="151">
        <v>60336.898000000001</v>
      </c>
      <c r="G265" s="151">
        <v>43115.887999999999</v>
      </c>
      <c r="H265" s="151">
        <v>5783.3140000000003</v>
      </c>
      <c r="I265" s="151">
        <v>5890.3829999999998</v>
      </c>
      <c r="J265" s="151">
        <v>3318.9659999999999</v>
      </c>
      <c r="K265" s="151">
        <v>1241.002</v>
      </c>
      <c r="L265" s="151">
        <v>987.34500000000003</v>
      </c>
    </row>
    <row r="266" spans="1:12" ht="20.149999999999999" customHeight="1" x14ac:dyDescent="0.2">
      <c r="C266" s="79"/>
      <c r="D266" s="255" t="s">
        <v>199</v>
      </c>
      <c r="E266" s="255"/>
      <c r="F266" s="151">
        <v>289678.40299999999</v>
      </c>
      <c r="G266" s="151">
        <v>138856.633</v>
      </c>
      <c r="H266" s="151">
        <v>48075.510999999999</v>
      </c>
      <c r="I266" s="151">
        <v>21263.280999999999</v>
      </c>
      <c r="J266" s="151">
        <v>64888.430999999997</v>
      </c>
      <c r="K266" s="151">
        <v>3544.4160000000002</v>
      </c>
      <c r="L266" s="151">
        <v>13050.133</v>
      </c>
    </row>
    <row r="267" spans="1:12" ht="20.149999999999999" customHeight="1" x14ac:dyDescent="0.2">
      <c r="C267" s="79"/>
      <c r="D267" s="255" t="s">
        <v>200</v>
      </c>
      <c r="E267" s="255"/>
      <c r="F267" s="151">
        <v>192125.70300000001</v>
      </c>
      <c r="G267" s="151">
        <v>112397.72500000001</v>
      </c>
      <c r="H267" s="151">
        <v>33010.699000000001</v>
      </c>
      <c r="I267" s="151">
        <v>21139.989000000001</v>
      </c>
      <c r="J267" s="151">
        <v>21127.5</v>
      </c>
      <c r="K267" s="151">
        <v>1685.441</v>
      </c>
      <c r="L267" s="151">
        <v>2764.3490000000002</v>
      </c>
    </row>
    <row r="268" spans="1:12" ht="20.149999999999999" customHeight="1" x14ac:dyDescent="0.2">
      <c r="C268" s="79"/>
      <c r="D268" s="255" t="s">
        <v>193</v>
      </c>
      <c r="E268" s="255"/>
      <c r="F268" s="151">
        <v>1663462.44</v>
      </c>
      <c r="G268" s="151">
        <v>1010657.841</v>
      </c>
      <c r="H268" s="151">
        <v>261565.9</v>
      </c>
      <c r="I268" s="151">
        <v>137510.15700000001</v>
      </c>
      <c r="J268" s="151">
        <v>210430.53099999999</v>
      </c>
      <c r="K268" s="151">
        <v>26127.965</v>
      </c>
      <c r="L268" s="151">
        <v>17170.045999999998</v>
      </c>
    </row>
    <row r="269" spans="1:12" ht="20.149999999999999" customHeight="1" x14ac:dyDescent="0.2">
      <c r="C269" s="79"/>
      <c r="D269" s="273" t="s">
        <v>201</v>
      </c>
      <c r="E269" s="273"/>
      <c r="F269" s="151">
        <v>1188915.7830000001</v>
      </c>
      <c r="G269" s="151">
        <v>647409.98400000005</v>
      </c>
      <c r="H269" s="151">
        <v>181187.19899999999</v>
      </c>
      <c r="I269" s="151">
        <v>88415.304000000004</v>
      </c>
      <c r="J269" s="151">
        <v>238283.758</v>
      </c>
      <c r="K269" s="151">
        <v>13365.684999999999</v>
      </c>
      <c r="L269" s="151">
        <v>20253.851999999999</v>
      </c>
    </row>
    <row r="270" spans="1:12" ht="20.149999999999999" customHeight="1" x14ac:dyDescent="0.2">
      <c r="C270" s="256" t="s">
        <v>202</v>
      </c>
      <c r="D270" s="256"/>
      <c r="E270" s="256"/>
      <c r="F270" s="149">
        <v>4386732.2319999998</v>
      </c>
      <c r="G270" s="149">
        <v>1653749.541</v>
      </c>
      <c r="H270" s="149">
        <v>856414.71</v>
      </c>
      <c r="I270" s="149">
        <v>374724.43800000002</v>
      </c>
      <c r="J270" s="149">
        <v>967901.46400000004</v>
      </c>
      <c r="K270" s="153">
        <v>291907.38099999999</v>
      </c>
      <c r="L270" s="153">
        <v>242034.69899999999</v>
      </c>
    </row>
    <row r="271" spans="1:12" ht="20.149999999999999" customHeight="1" x14ac:dyDescent="0.2">
      <c r="C271" s="273" t="s">
        <v>203</v>
      </c>
      <c r="D271" s="273"/>
      <c r="E271" s="273"/>
      <c r="F271" s="149">
        <v>-137837.745</v>
      </c>
      <c r="G271" s="149">
        <v>-151183.986</v>
      </c>
      <c r="H271" s="149">
        <v>-24314.045999999998</v>
      </c>
      <c r="I271" s="149">
        <v>76604.498999999996</v>
      </c>
      <c r="J271" s="149">
        <v>-31324.41</v>
      </c>
      <c r="K271" s="149">
        <v>-9344.2569999999996</v>
      </c>
      <c r="L271" s="149">
        <v>1724.4559999999999</v>
      </c>
    </row>
    <row r="272" spans="1:12" ht="20.149999999999999" customHeight="1" x14ac:dyDescent="0.2">
      <c r="C272" s="79"/>
      <c r="D272" s="257" t="s">
        <v>204</v>
      </c>
      <c r="E272" s="257"/>
      <c r="F272" s="149">
        <v>1012065.204</v>
      </c>
      <c r="G272" s="149">
        <v>498040.53700000001</v>
      </c>
      <c r="H272" s="149">
        <v>137090.75700000001</v>
      </c>
      <c r="I272" s="149">
        <v>163444.76199999999</v>
      </c>
      <c r="J272" s="149">
        <v>180153.76500000001</v>
      </c>
      <c r="K272" s="149">
        <v>20524.026000000002</v>
      </c>
      <c r="L272" s="149">
        <v>12811.357</v>
      </c>
    </row>
    <row r="273" spans="1:12" ht="20.149999999999999" customHeight="1" x14ac:dyDescent="0.2">
      <c r="C273" s="79"/>
      <c r="D273" s="257" t="s">
        <v>205</v>
      </c>
      <c r="E273" s="257"/>
      <c r="F273" s="149">
        <v>1149902.949</v>
      </c>
      <c r="G273" s="149">
        <v>649224.52300000004</v>
      </c>
      <c r="H273" s="149">
        <v>161404.80300000001</v>
      </c>
      <c r="I273" s="149">
        <v>86840.263999999996</v>
      </c>
      <c r="J273" s="149">
        <v>211478.17499999999</v>
      </c>
      <c r="K273" s="149">
        <v>29868.284</v>
      </c>
      <c r="L273" s="149">
        <v>11086.901</v>
      </c>
    </row>
    <row r="274" spans="1:12" ht="40" customHeight="1" x14ac:dyDescent="0.2">
      <c r="C274" s="79"/>
      <c r="D274" s="78"/>
      <c r="E274" s="82" t="s">
        <v>206</v>
      </c>
      <c r="F274" s="150">
        <v>783398.58299999998</v>
      </c>
      <c r="G274" s="150">
        <v>432802.13699999999</v>
      </c>
      <c r="H274" s="150">
        <v>118030.087</v>
      </c>
      <c r="I274" s="150">
        <v>58556.934000000001</v>
      </c>
      <c r="J274" s="150">
        <v>144507.93299999999</v>
      </c>
      <c r="K274" s="150">
        <v>21308.907999999999</v>
      </c>
      <c r="L274" s="150">
        <v>8192.5849999999991</v>
      </c>
    </row>
    <row r="275" spans="1:12" ht="20.149999999999999" customHeight="1" x14ac:dyDescent="0.2">
      <c r="C275" s="256" t="s">
        <v>207</v>
      </c>
      <c r="D275" s="256"/>
      <c r="E275" s="256"/>
      <c r="F275" s="149">
        <v>4248894.4869999997</v>
      </c>
      <c r="G275" s="149">
        <v>1502565.5549999999</v>
      </c>
      <c r="H275" s="149">
        <v>832100.66399999999</v>
      </c>
      <c r="I275" s="149">
        <v>451328.93599999999</v>
      </c>
      <c r="J275" s="149">
        <v>936577.05299999996</v>
      </c>
      <c r="K275" s="149">
        <v>282563.12400000001</v>
      </c>
      <c r="L275" s="149">
        <v>243759.155</v>
      </c>
    </row>
    <row r="276" spans="1:12" ht="60" customHeight="1" x14ac:dyDescent="0.2">
      <c r="C276" s="270" t="s">
        <v>208</v>
      </c>
      <c r="D276" s="273"/>
      <c r="E276" s="273"/>
      <c r="F276" s="149">
        <v>4807739.9349999996</v>
      </c>
      <c r="G276" s="149">
        <v>1878837.27</v>
      </c>
      <c r="H276" s="149">
        <v>820568.94700000004</v>
      </c>
      <c r="I276" s="149">
        <v>618809.64800000004</v>
      </c>
      <c r="J276" s="149">
        <v>937423.28399999999</v>
      </c>
      <c r="K276" s="149">
        <v>283350.59899999999</v>
      </c>
      <c r="L276" s="149">
        <v>268750.18599999999</v>
      </c>
    </row>
    <row r="277" spans="1:12" ht="60" customHeight="1" x14ac:dyDescent="0.2">
      <c r="C277" s="269" t="s">
        <v>209</v>
      </c>
      <c r="D277" s="256"/>
      <c r="E277" s="256"/>
      <c r="F277" s="149">
        <v>3404491.1690000002</v>
      </c>
      <c r="G277" s="149">
        <v>1379565.1240000001</v>
      </c>
      <c r="H277" s="149">
        <v>558705.55900000001</v>
      </c>
      <c r="I277" s="149">
        <v>462590.33100000001</v>
      </c>
      <c r="J277" s="149">
        <v>621998.86199999996</v>
      </c>
      <c r="K277" s="149">
        <v>191374.785</v>
      </c>
      <c r="L277" s="149">
        <v>190256.508</v>
      </c>
    </row>
    <row r="278" spans="1:12" ht="20.149999999999999" customHeight="1" x14ac:dyDescent="0.2">
      <c r="C278" s="272" t="s">
        <v>273</v>
      </c>
      <c r="D278" s="272"/>
      <c r="E278" s="272"/>
      <c r="F278" s="272"/>
      <c r="G278" s="272"/>
      <c r="H278" s="272"/>
      <c r="I278" s="272"/>
      <c r="J278" s="272"/>
      <c r="K278" s="272"/>
      <c r="L278" s="272"/>
    </row>
    <row r="279" spans="1:12" ht="40" customHeight="1" x14ac:dyDescent="0.2">
      <c r="C279" s="277" t="s">
        <v>210</v>
      </c>
      <c r="D279" s="277"/>
      <c r="E279" s="277"/>
      <c r="F279" s="277"/>
      <c r="G279" s="277"/>
      <c r="H279" s="277"/>
      <c r="I279" s="277"/>
      <c r="J279" s="277"/>
      <c r="K279" s="277"/>
      <c r="L279" s="277"/>
    </row>
    <row r="281" spans="1:12" ht="45" customHeight="1" x14ac:dyDescent="0.2">
      <c r="C281" s="287" t="s">
        <v>283</v>
      </c>
      <c r="D281" s="260"/>
      <c r="E281" s="260"/>
      <c r="F281" s="260"/>
      <c r="G281" s="260"/>
      <c r="H281" s="260"/>
      <c r="I281" s="260"/>
      <c r="J281" s="260"/>
      <c r="K281" s="260"/>
      <c r="L281" s="260"/>
    </row>
    <row r="282" spans="1:12" ht="20.149999999999999" customHeight="1" x14ac:dyDescent="0.2">
      <c r="A282" s="88"/>
      <c r="C282" s="263" t="s">
        <v>88</v>
      </c>
      <c r="D282" s="264"/>
      <c r="E282" s="265"/>
      <c r="F282" s="288" t="s">
        <v>176</v>
      </c>
      <c r="G282" s="289" t="s">
        <v>177</v>
      </c>
      <c r="H282" s="290"/>
      <c r="I282" s="290"/>
      <c r="J282" s="290"/>
      <c r="K282" s="290"/>
      <c r="L282" s="291"/>
    </row>
    <row r="283" spans="1:12" ht="40" customHeight="1" x14ac:dyDescent="0.2">
      <c r="A283" s="88"/>
      <c r="C283" s="266"/>
      <c r="D283" s="267"/>
      <c r="E283" s="268"/>
      <c r="F283" s="284"/>
      <c r="G283" s="73" t="s">
        <v>178</v>
      </c>
      <c r="H283" s="73" t="s">
        <v>179</v>
      </c>
      <c r="I283" s="74" t="s">
        <v>180</v>
      </c>
      <c r="J283" s="75" t="s">
        <v>181</v>
      </c>
      <c r="K283" s="76" t="s">
        <v>182</v>
      </c>
      <c r="L283" s="77" t="s">
        <v>183</v>
      </c>
    </row>
    <row r="284" spans="1:12" ht="20.149999999999999" customHeight="1" x14ac:dyDescent="0.2">
      <c r="C284" s="282" t="s">
        <v>184</v>
      </c>
      <c r="D284" s="282"/>
      <c r="E284" s="282"/>
      <c r="F284" s="147">
        <v>104757</v>
      </c>
      <c r="G284" s="147">
        <v>94485</v>
      </c>
      <c r="H284" s="147">
        <v>6491</v>
      </c>
      <c r="I284" s="148">
        <v>2027</v>
      </c>
      <c r="J284" s="147">
        <v>1246</v>
      </c>
      <c r="K284" s="147">
        <v>165</v>
      </c>
      <c r="L284" s="148">
        <v>343</v>
      </c>
    </row>
    <row r="285" spans="1:12" ht="20.149999999999999" customHeight="1" x14ac:dyDescent="0.2">
      <c r="C285" s="256" t="s">
        <v>185</v>
      </c>
      <c r="D285" s="256"/>
      <c r="E285" s="256"/>
      <c r="F285" s="149">
        <v>869743</v>
      </c>
      <c r="G285" s="149">
        <v>513008</v>
      </c>
      <c r="H285" s="149">
        <v>200898</v>
      </c>
      <c r="I285" s="149">
        <v>110772</v>
      </c>
      <c r="J285" s="149">
        <v>32192</v>
      </c>
      <c r="K285" s="149">
        <v>2930</v>
      </c>
      <c r="L285" s="149">
        <v>9944</v>
      </c>
    </row>
    <row r="286" spans="1:12" ht="20.149999999999999" customHeight="1" x14ac:dyDescent="0.2">
      <c r="C286" s="256" t="s">
        <v>186</v>
      </c>
      <c r="D286" s="256"/>
      <c r="E286" s="256"/>
      <c r="F286" s="149">
        <v>11809528.74</v>
      </c>
      <c r="G286" s="149">
        <v>5546235.3250000002</v>
      </c>
      <c r="H286" s="149">
        <v>2708050.9219999998</v>
      </c>
      <c r="I286" s="149">
        <v>2041339.8470000001</v>
      </c>
      <c r="J286" s="149">
        <v>945067.04700000002</v>
      </c>
      <c r="K286" s="149">
        <v>108251.262</v>
      </c>
      <c r="L286" s="149">
        <v>460584.337</v>
      </c>
    </row>
    <row r="287" spans="1:12" ht="20.149999999999999" customHeight="1" x14ac:dyDescent="0.2">
      <c r="C287" s="257" t="s">
        <v>187</v>
      </c>
      <c r="D287" s="254"/>
      <c r="E287" s="254"/>
      <c r="F287" s="149">
        <v>5975484.2630000003</v>
      </c>
      <c r="G287" s="149">
        <v>1985161.966</v>
      </c>
      <c r="H287" s="149">
        <v>1768021.068</v>
      </c>
      <c r="I287" s="149">
        <v>1313758.6100000001</v>
      </c>
      <c r="J287" s="149">
        <v>557966.94700000004</v>
      </c>
      <c r="K287" s="149">
        <v>83733.928</v>
      </c>
      <c r="L287" s="149">
        <v>266841.74400000001</v>
      </c>
    </row>
    <row r="288" spans="1:12" ht="40" customHeight="1" x14ac:dyDescent="0.2">
      <c r="C288" s="79"/>
      <c r="D288" s="258" t="s">
        <v>188</v>
      </c>
      <c r="E288" s="258"/>
      <c r="F288" s="150">
        <v>2301409.3620000002</v>
      </c>
      <c r="G288" s="150">
        <v>745740.80500000005</v>
      </c>
      <c r="H288" s="150">
        <v>614531.32400000002</v>
      </c>
      <c r="I288" s="150">
        <v>565755.245</v>
      </c>
      <c r="J288" s="150">
        <v>225550.372</v>
      </c>
      <c r="K288" s="157">
        <v>55217.902999999998</v>
      </c>
      <c r="L288" s="150">
        <v>94613.713000000003</v>
      </c>
    </row>
    <row r="289" spans="1:12" ht="20.149999999999999" customHeight="1" x14ac:dyDescent="0.2">
      <c r="C289" s="79"/>
      <c r="D289" s="255" t="s">
        <v>189</v>
      </c>
      <c r="E289" s="255"/>
      <c r="F289" s="151">
        <v>1274939.5149999999</v>
      </c>
      <c r="G289" s="151">
        <v>361242.76299999998</v>
      </c>
      <c r="H289" s="151">
        <v>466857.04100000003</v>
      </c>
      <c r="I289" s="151">
        <v>298630.34399999998</v>
      </c>
      <c r="J289" s="151">
        <v>83995.686000000002</v>
      </c>
      <c r="K289" s="157">
        <v>6258.652</v>
      </c>
      <c r="L289" s="151">
        <v>57955.027999999998</v>
      </c>
    </row>
    <row r="290" spans="1:12" ht="20.149999999999999" customHeight="1" x14ac:dyDescent="0.2">
      <c r="A290" s="87"/>
      <c r="B290" s="87"/>
      <c r="C290" s="111"/>
      <c r="D290" s="285" t="s">
        <v>190</v>
      </c>
      <c r="E290" s="286"/>
      <c r="F290" s="144">
        <v>104943.894</v>
      </c>
      <c r="G290" s="144">
        <v>14784.621999999999</v>
      </c>
      <c r="H290" s="144">
        <v>35198.023999999998</v>
      </c>
      <c r="I290" s="144">
        <v>45177.67</v>
      </c>
      <c r="J290" s="144">
        <v>4529.4369999999999</v>
      </c>
      <c r="K290" s="143">
        <v>416.40100000000001</v>
      </c>
      <c r="L290" s="144">
        <v>4837.74</v>
      </c>
    </row>
    <row r="291" spans="1:12" ht="20.149999999999999" customHeight="1" x14ac:dyDescent="0.2">
      <c r="A291" s="87"/>
      <c r="B291" s="87"/>
      <c r="C291" s="111"/>
      <c r="D291" s="113"/>
      <c r="E291" s="114" t="s">
        <v>191</v>
      </c>
      <c r="F291" s="144">
        <v>44826.57</v>
      </c>
      <c r="G291" s="144">
        <v>8448.5630000000001</v>
      </c>
      <c r="H291" s="144">
        <v>7291.4040000000005</v>
      </c>
      <c r="I291" s="144">
        <v>24533.498</v>
      </c>
      <c r="J291" s="144">
        <v>2162.596</v>
      </c>
      <c r="K291" s="143">
        <v>349.98700000000002</v>
      </c>
      <c r="L291" s="144">
        <v>2040.5219999999999</v>
      </c>
    </row>
    <row r="292" spans="1:12" ht="20.149999999999999" customHeight="1" x14ac:dyDescent="0.2">
      <c r="C292" s="79"/>
      <c r="D292" s="255" t="s">
        <v>192</v>
      </c>
      <c r="E292" s="255"/>
      <c r="F292" s="151">
        <v>1612577.152</v>
      </c>
      <c r="G292" s="151">
        <v>664092.35600000003</v>
      </c>
      <c r="H292" s="151">
        <v>449700.38400000002</v>
      </c>
      <c r="I292" s="151">
        <v>259036.31599999999</v>
      </c>
      <c r="J292" s="151">
        <v>148773.356</v>
      </c>
      <c r="K292" s="157">
        <v>13435.566999999999</v>
      </c>
      <c r="L292" s="151">
        <v>77539.173999999999</v>
      </c>
    </row>
    <row r="293" spans="1:12" ht="20.149999999999999" customHeight="1" x14ac:dyDescent="0.2">
      <c r="C293" s="79"/>
      <c r="D293" s="255" t="s">
        <v>193</v>
      </c>
      <c r="E293" s="255"/>
      <c r="F293" s="151">
        <v>64379.457000000002</v>
      </c>
      <c r="G293" s="151">
        <v>31747.632000000001</v>
      </c>
      <c r="H293" s="151">
        <v>17578.488000000001</v>
      </c>
      <c r="I293" s="151">
        <v>8806.1389999999992</v>
      </c>
      <c r="J293" s="151">
        <v>3979.2539999999999</v>
      </c>
      <c r="K293" s="157">
        <v>246.88</v>
      </c>
      <c r="L293" s="151">
        <v>2021.0640000000001</v>
      </c>
    </row>
    <row r="294" spans="1:12" ht="20.149999999999999" customHeight="1" x14ac:dyDescent="0.2">
      <c r="C294" s="256" t="s">
        <v>194</v>
      </c>
      <c r="D294" s="274"/>
      <c r="E294" s="274"/>
      <c r="F294" s="149">
        <v>5834044.477</v>
      </c>
      <c r="G294" s="149">
        <v>3561073.3590000002</v>
      </c>
      <c r="H294" s="149">
        <v>940029.85400000005</v>
      </c>
      <c r="I294" s="149">
        <v>727581.23699999996</v>
      </c>
      <c r="J294" s="149">
        <v>387100.1</v>
      </c>
      <c r="K294" s="158">
        <v>24517.333999999999</v>
      </c>
      <c r="L294" s="149">
        <v>193742.592</v>
      </c>
    </row>
    <row r="295" spans="1:12" ht="40" customHeight="1" x14ac:dyDescent="0.2">
      <c r="C295" s="270" t="s">
        <v>195</v>
      </c>
      <c r="D295" s="271"/>
      <c r="E295" s="271"/>
      <c r="F295" s="149">
        <v>5019653.7989999996</v>
      </c>
      <c r="G295" s="149">
        <v>3314275.9029999999</v>
      </c>
      <c r="H295" s="149">
        <v>777583.82400000002</v>
      </c>
      <c r="I295" s="149">
        <v>555181.5</v>
      </c>
      <c r="J295" s="149">
        <v>281167.337</v>
      </c>
      <c r="K295" s="158">
        <v>19554.580999999998</v>
      </c>
      <c r="L295" s="149">
        <v>71890.656000000003</v>
      </c>
    </row>
    <row r="296" spans="1:12" ht="20.149999999999999" customHeight="1" x14ac:dyDescent="0.2">
      <c r="C296" s="79"/>
      <c r="D296" s="254" t="s">
        <v>196</v>
      </c>
      <c r="E296" s="254"/>
      <c r="F296" s="151">
        <v>2605974.6320000002</v>
      </c>
      <c r="G296" s="151">
        <v>1699063.605</v>
      </c>
      <c r="H296" s="151">
        <v>425764.53</v>
      </c>
      <c r="I296" s="151">
        <v>310636.01299999998</v>
      </c>
      <c r="J296" s="151">
        <v>121892.91</v>
      </c>
      <c r="K296" s="157">
        <v>10536.718000000001</v>
      </c>
      <c r="L296" s="151">
        <v>38080.856</v>
      </c>
    </row>
    <row r="297" spans="1:12" ht="20.149999999999999" customHeight="1" x14ac:dyDescent="0.2">
      <c r="A297" s="87"/>
      <c r="B297" s="87"/>
      <c r="C297" s="111"/>
      <c r="D297" s="285" t="s">
        <v>190</v>
      </c>
      <c r="E297" s="286"/>
      <c r="F297" s="144">
        <v>296914.76899999997</v>
      </c>
      <c r="G297" s="144">
        <v>193423.36199999999</v>
      </c>
      <c r="H297" s="144">
        <v>47263.07</v>
      </c>
      <c r="I297" s="144">
        <v>33469.601999999999</v>
      </c>
      <c r="J297" s="144">
        <v>17822.103999999999</v>
      </c>
      <c r="K297" s="143">
        <v>1332.444</v>
      </c>
      <c r="L297" s="144">
        <v>3604.1880000000001</v>
      </c>
    </row>
    <row r="298" spans="1:12" ht="20.149999999999999" customHeight="1" x14ac:dyDescent="0.2">
      <c r="A298" s="87"/>
      <c r="B298" s="87"/>
      <c r="C298" s="111"/>
      <c r="D298" s="113"/>
      <c r="E298" s="114" t="s">
        <v>191</v>
      </c>
      <c r="F298" s="144">
        <v>238022.777</v>
      </c>
      <c r="G298" s="144">
        <v>153698.43900000001</v>
      </c>
      <c r="H298" s="144">
        <v>37773.332000000002</v>
      </c>
      <c r="I298" s="144">
        <v>27377.645</v>
      </c>
      <c r="J298" s="144">
        <v>14767.303</v>
      </c>
      <c r="K298" s="143">
        <v>1131.7159999999999</v>
      </c>
      <c r="L298" s="144">
        <v>3274.3409999999999</v>
      </c>
    </row>
    <row r="299" spans="1:12" ht="20.149999999999999" customHeight="1" x14ac:dyDescent="0.2">
      <c r="C299" s="79"/>
      <c r="D299" s="255" t="s">
        <v>198</v>
      </c>
      <c r="E299" s="255"/>
      <c r="F299" s="151">
        <v>30656.008000000002</v>
      </c>
      <c r="G299" s="151">
        <v>18209.026999999998</v>
      </c>
      <c r="H299" s="151">
        <v>7575.0330000000004</v>
      </c>
      <c r="I299" s="151">
        <v>3401.2910000000002</v>
      </c>
      <c r="J299" s="151">
        <v>1184.2059999999999</v>
      </c>
      <c r="K299" s="157">
        <v>87.477000000000004</v>
      </c>
      <c r="L299" s="151">
        <v>198.97300000000001</v>
      </c>
    </row>
    <row r="300" spans="1:12" ht="20.149999999999999" customHeight="1" x14ac:dyDescent="0.2">
      <c r="C300" s="79"/>
      <c r="D300" s="255" t="s">
        <v>199</v>
      </c>
      <c r="E300" s="255"/>
      <c r="F300" s="151">
        <v>52569.788</v>
      </c>
      <c r="G300" s="151">
        <v>34699.981</v>
      </c>
      <c r="H300" s="151">
        <v>6646.87</v>
      </c>
      <c r="I300" s="151">
        <v>6657.2089999999998</v>
      </c>
      <c r="J300" s="151">
        <v>3640.808</v>
      </c>
      <c r="K300" s="157">
        <v>138.059</v>
      </c>
      <c r="L300" s="151">
        <v>786.86</v>
      </c>
    </row>
    <row r="301" spans="1:12" ht="20.149999999999999" customHeight="1" x14ac:dyDescent="0.2">
      <c r="C301" s="79"/>
      <c r="D301" s="255" t="s">
        <v>200</v>
      </c>
      <c r="E301" s="255"/>
      <c r="F301" s="151">
        <v>84188.892000000007</v>
      </c>
      <c r="G301" s="151">
        <v>64602.514000000003</v>
      </c>
      <c r="H301" s="151">
        <v>8197.9470000000001</v>
      </c>
      <c r="I301" s="151">
        <v>6076.2309999999998</v>
      </c>
      <c r="J301" s="151">
        <v>3692.4340000000002</v>
      </c>
      <c r="K301" s="157">
        <v>220.59299999999999</v>
      </c>
      <c r="L301" s="151">
        <v>1399.173</v>
      </c>
    </row>
    <row r="302" spans="1:12" ht="20.149999999999999" customHeight="1" x14ac:dyDescent="0.2">
      <c r="C302" s="79"/>
      <c r="D302" s="255" t="s">
        <v>193</v>
      </c>
      <c r="E302" s="255"/>
      <c r="F302" s="151">
        <v>159337.87100000001</v>
      </c>
      <c r="G302" s="151">
        <v>108657.43399999999</v>
      </c>
      <c r="H302" s="151">
        <v>24007.807000000001</v>
      </c>
      <c r="I302" s="151">
        <v>13638.504000000001</v>
      </c>
      <c r="J302" s="151">
        <v>10074.064</v>
      </c>
      <c r="K302" s="157">
        <v>466.81599999999997</v>
      </c>
      <c r="L302" s="151">
        <v>2493.2449999999999</v>
      </c>
    </row>
    <row r="303" spans="1:12" ht="20.149999999999999" customHeight="1" x14ac:dyDescent="0.2">
      <c r="C303" s="79"/>
      <c r="D303" s="273" t="s">
        <v>201</v>
      </c>
      <c r="E303" s="273"/>
      <c r="F303" s="151">
        <v>135230.43299999999</v>
      </c>
      <c r="G303" s="151">
        <v>93667.065000000002</v>
      </c>
      <c r="H303" s="151">
        <v>22197.62</v>
      </c>
      <c r="I303" s="151">
        <v>11704.1</v>
      </c>
      <c r="J303" s="151">
        <v>4990.2160000000003</v>
      </c>
      <c r="K303" s="157">
        <v>408.41899999999998</v>
      </c>
      <c r="L303" s="151">
        <v>2263.0129999999999</v>
      </c>
    </row>
    <row r="304" spans="1:12" ht="20.149999999999999" customHeight="1" x14ac:dyDescent="0.2">
      <c r="C304" s="256" t="s">
        <v>202</v>
      </c>
      <c r="D304" s="256"/>
      <c r="E304" s="256"/>
      <c r="F304" s="149">
        <v>814390.67700000003</v>
      </c>
      <c r="G304" s="149">
        <v>246797.45600000001</v>
      </c>
      <c r="H304" s="149">
        <v>162446.03</v>
      </c>
      <c r="I304" s="149">
        <v>172399.73800000001</v>
      </c>
      <c r="J304" s="149">
        <v>105932.76300000001</v>
      </c>
      <c r="K304" s="149">
        <v>4962.7529999999997</v>
      </c>
      <c r="L304" s="149">
        <v>121851.93700000001</v>
      </c>
    </row>
    <row r="305" spans="3:12" ht="20.149999999999999" customHeight="1" x14ac:dyDescent="0.2">
      <c r="C305" s="273" t="s">
        <v>203</v>
      </c>
      <c r="D305" s="273"/>
      <c r="E305" s="273"/>
      <c r="F305" s="149">
        <v>309646.94199999998</v>
      </c>
      <c r="G305" s="149">
        <v>137423.916</v>
      </c>
      <c r="H305" s="149">
        <v>26350.623</v>
      </c>
      <c r="I305" s="149">
        <v>18564.507000000001</v>
      </c>
      <c r="J305" s="149">
        <v>77275.123000000007</v>
      </c>
      <c r="K305" s="159">
        <v>3078.2759999999998</v>
      </c>
      <c r="L305" s="149">
        <v>46954.498</v>
      </c>
    </row>
    <row r="306" spans="3:12" ht="20.149999999999999" customHeight="1" x14ac:dyDescent="0.2">
      <c r="C306" s="79"/>
      <c r="D306" s="257" t="s">
        <v>204</v>
      </c>
      <c r="E306" s="257"/>
      <c r="F306" s="149">
        <v>417747.82799999998</v>
      </c>
      <c r="G306" s="149">
        <v>208529.86499999999</v>
      </c>
      <c r="H306" s="149">
        <v>39585.508000000002</v>
      </c>
      <c r="I306" s="149">
        <v>31500.653999999999</v>
      </c>
      <c r="J306" s="149">
        <v>83173.311000000002</v>
      </c>
      <c r="K306" s="149">
        <v>3298.431</v>
      </c>
      <c r="L306" s="149">
        <v>51660.059000000001</v>
      </c>
    </row>
    <row r="307" spans="3:12" ht="20.149999999999999" customHeight="1" x14ac:dyDescent="0.2">
      <c r="C307" s="79"/>
      <c r="D307" s="257" t="s">
        <v>205</v>
      </c>
      <c r="E307" s="257"/>
      <c r="F307" s="149">
        <v>108100.887</v>
      </c>
      <c r="G307" s="149">
        <v>71105.948999999993</v>
      </c>
      <c r="H307" s="149">
        <v>13234.886</v>
      </c>
      <c r="I307" s="149">
        <v>12936.147000000001</v>
      </c>
      <c r="J307" s="149">
        <v>5898.1890000000003</v>
      </c>
      <c r="K307" s="149">
        <v>220.155</v>
      </c>
      <c r="L307" s="149">
        <v>4705.5609999999997</v>
      </c>
    </row>
    <row r="308" spans="3:12" ht="40" customHeight="1" x14ac:dyDescent="0.2">
      <c r="C308" s="79"/>
      <c r="D308" s="78"/>
      <c r="E308" s="82" t="s">
        <v>206</v>
      </c>
      <c r="F308" s="150">
        <v>65083.928</v>
      </c>
      <c r="G308" s="150">
        <v>48523.016000000003</v>
      </c>
      <c r="H308" s="150">
        <v>7816.0829999999996</v>
      </c>
      <c r="I308" s="150">
        <v>3486.0520000000001</v>
      </c>
      <c r="J308" s="150">
        <v>3191.0230000000001</v>
      </c>
      <c r="K308" s="150">
        <v>122.124</v>
      </c>
      <c r="L308" s="150">
        <v>1945.63</v>
      </c>
    </row>
    <row r="309" spans="3:12" ht="20.149999999999999" customHeight="1" x14ac:dyDescent="0.2">
      <c r="C309" s="256" t="s">
        <v>207</v>
      </c>
      <c r="D309" s="256"/>
      <c r="E309" s="256"/>
      <c r="F309" s="149">
        <v>1124037.6189999999</v>
      </c>
      <c r="G309" s="149">
        <v>384221.37199999997</v>
      </c>
      <c r="H309" s="149">
        <v>188796.65299999999</v>
      </c>
      <c r="I309" s="149">
        <v>190964.245</v>
      </c>
      <c r="J309" s="149">
        <v>183207.886</v>
      </c>
      <c r="K309" s="149">
        <v>8041.0290000000005</v>
      </c>
      <c r="L309" s="149">
        <v>168806.43400000001</v>
      </c>
    </row>
    <row r="310" spans="3:12" ht="60" customHeight="1" x14ac:dyDescent="0.2">
      <c r="C310" s="270" t="s">
        <v>208</v>
      </c>
      <c r="D310" s="273"/>
      <c r="E310" s="273"/>
      <c r="F310" s="149">
        <v>1043671.173</v>
      </c>
      <c r="G310" s="149">
        <v>346596.73599999998</v>
      </c>
      <c r="H310" s="149">
        <v>157954.62899999999</v>
      </c>
      <c r="I310" s="149">
        <v>179583.73</v>
      </c>
      <c r="J310" s="149">
        <v>190623.67600000001</v>
      </c>
      <c r="K310" s="149">
        <v>7368.8469999999998</v>
      </c>
      <c r="L310" s="149">
        <v>161543.557</v>
      </c>
    </row>
    <row r="311" spans="3:12" ht="60" customHeight="1" x14ac:dyDescent="0.2">
      <c r="C311" s="269" t="s">
        <v>209</v>
      </c>
      <c r="D311" s="256"/>
      <c r="E311" s="256"/>
      <c r="F311" s="149">
        <v>768197.18799999997</v>
      </c>
      <c r="G311" s="149">
        <v>234908.39499999999</v>
      </c>
      <c r="H311" s="149">
        <v>106289.667</v>
      </c>
      <c r="I311" s="149">
        <v>128257.673</v>
      </c>
      <c r="J311" s="149">
        <v>167923.94899999999</v>
      </c>
      <c r="K311" s="149">
        <v>4356.183</v>
      </c>
      <c r="L311" s="149">
        <v>126461.321</v>
      </c>
    </row>
    <row r="312" spans="3:12" ht="20.149999999999999" customHeight="1" x14ac:dyDescent="0.2">
      <c r="C312" s="272" t="s">
        <v>273</v>
      </c>
      <c r="D312" s="272"/>
      <c r="E312" s="272"/>
      <c r="F312" s="272"/>
      <c r="G312" s="272"/>
      <c r="H312" s="272"/>
      <c r="I312" s="272"/>
      <c r="J312" s="272"/>
      <c r="K312" s="272"/>
      <c r="L312" s="272"/>
    </row>
    <row r="313" spans="3:12" ht="40" customHeight="1" x14ac:dyDescent="0.2">
      <c r="C313" s="277" t="s">
        <v>210</v>
      </c>
      <c r="D313" s="277"/>
      <c r="E313" s="277"/>
      <c r="F313" s="277"/>
      <c r="G313" s="277"/>
      <c r="H313" s="277"/>
      <c r="I313" s="277"/>
      <c r="J313" s="277"/>
      <c r="K313" s="277"/>
      <c r="L313" s="277"/>
    </row>
    <row r="314" spans="3:12" ht="18" customHeight="1" x14ac:dyDescent="0.2">
      <c r="C314" s="80"/>
      <c r="D314" s="80"/>
      <c r="E314" s="80"/>
      <c r="F314" s="80"/>
      <c r="G314" s="80"/>
      <c r="H314" s="80"/>
      <c r="I314" s="80"/>
      <c r="J314" s="80"/>
      <c r="K314" s="80"/>
      <c r="L314" s="80"/>
    </row>
    <row r="316" spans="3:12" ht="45" customHeight="1" x14ac:dyDescent="0.2">
      <c r="C316" s="275" t="s">
        <v>284</v>
      </c>
      <c r="D316" s="276"/>
      <c r="E316" s="276"/>
      <c r="F316" s="276"/>
      <c r="G316" s="276"/>
      <c r="H316" s="276"/>
      <c r="I316" s="276"/>
      <c r="J316" s="276"/>
      <c r="K316" s="276"/>
      <c r="L316" s="276"/>
    </row>
    <row r="317" spans="3:12" ht="20.149999999999999" customHeight="1" x14ac:dyDescent="0.2">
      <c r="C317" s="280" t="s">
        <v>88</v>
      </c>
      <c r="D317" s="280"/>
      <c r="E317" s="281"/>
      <c r="F317" s="283" t="s">
        <v>176</v>
      </c>
      <c r="G317" s="278" t="s">
        <v>177</v>
      </c>
      <c r="H317" s="279"/>
      <c r="I317" s="279"/>
      <c r="J317" s="279"/>
      <c r="K317" s="279"/>
      <c r="L317" s="279"/>
    </row>
    <row r="318" spans="3:12" ht="40" customHeight="1" x14ac:dyDescent="0.2">
      <c r="C318" s="267"/>
      <c r="D318" s="267"/>
      <c r="E318" s="268"/>
      <c r="F318" s="284"/>
      <c r="G318" s="73" t="s">
        <v>178</v>
      </c>
      <c r="H318" s="73" t="s">
        <v>179</v>
      </c>
      <c r="I318" s="74" t="s">
        <v>180</v>
      </c>
      <c r="J318" s="75" t="s">
        <v>181</v>
      </c>
      <c r="K318" s="76" t="s">
        <v>182</v>
      </c>
      <c r="L318" s="81" t="s">
        <v>183</v>
      </c>
    </row>
    <row r="319" spans="3:12" ht="20.149999999999999" customHeight="1" x14ac:dyDescent="0.2">
      <c r="C319" s="282" t="s">
        <v>184</v>
      </c>
      <c r="D319" s="282"/>
      <c r="E319" s="282"/>
      <c r="F319" s="147">
        <v>92226</v>
      </c>
      <c r="G319" s="147">
        <v>84254</v>
      </c>
      <c r="H319" s="147">
        <v>4974</v>
      </c>
      <c r="I319" s="148">
        <v>2501</v>
      </c>
      <c r="J319" s="147">
        <v>479</v>
      </c>
      <c r="K319" s="189" t="s">
        <v>120</v>
      </c>
      <c r="L319" s="140">
        <v>18</v>
      </c>
    </row>
    <row r="320" spans="3:12" ht="20.149999999999999" customHeight="1" x14ac:dyDescent="0.2">
      <c r="C320" s="256" t="s">
        <v>185</v>
      </c>
      <c r="D320" s="256"/>
      <c r="E320" s="256"/>
      <c r="F320" s="149">
        <v>2035586</v>
      </c>
      <c r="G320" s="149">
        <v>1418154</v>
      </c>
      <c r="H320" s="149">
        <v>244481</v>
      </c>
      <c r="I320" s="149">
        <v>355915</v>
      </c>
      <c r="J320" s="149">
        <v>16039</v>
      </c>
      <c r="K320" s="153" t="s">
        <v>120</v>
      </c>
      <c r="L320" s="141">
        <v>997</v>
      </c>
    </row>
    <row r="321" spans="1:12" ht="20.149999999999999" customHeight="1" x14ac:dyDescent="0.2">
      <c r="C321" s="256" t="s">
        <v>186</v>
      </c>
      <c r="D321" s="256"/>
      <c r="E321" s="256"/>
      <c r="F321" s="149">
        <v>10593914.492000001</v>
      </c>
      <c r="G321" s="149">
        <v>7417971.142</v>
      </c>
      <c r="H321" s="149">
        <v>1277070.419</v>
      </c>
      <c r="I321" s="149">
        <v>1770338.679</v>
      </c>
      <c r="J321" s="149">
        <v>117624.558</v>
      </c>
      <c r="K321" s="153" t="s">
        <v>120</v>
      </c>
      <c r="L321" s="149">
        <v>10909.695</v>
      </c>
    </row>
    <row r="322" spans="1:12" ht="20.149999999999999" customHeight="1" x14ac:dyDescent="0.2">
      <c r="C322" s="257" t="s">
        <v>187</v>
      </c>
      <c r="D322" s="254"/>
      <c r="E322" s="254"/>
      <c r="F322" s="149">
        <v>3836251.733</v>
      </c>
      <c r="G322" s="149">
        <v>2676016.8369999998</v>
      </c>
      <c r="H322" s="149">
        <v>468092.71899999998</v>
      </c>
      <c r="I322" s="149">
        <v>662854.36600000004</v>
      </c>
      <c r="J322" s="149">
        <v>25886.273000000001</v>
      </c>
      <c r="K322" s="153" t="s">
        <v>120</v>
      </c>
      <c r="L322" s="149">
        <v>3401.538</v>
      </c>
    </row>
    <row r="323" spans="1:12" ht="40" customHeight="1" x14ac:dyDescent="0.2">
      <c r="C323" s="79"/>
      <c r="D323" s="258" t="s">
        <v>188</v>
      </c>
      <c r="E323" s="258"/>
      <c r="F323" s="150">
        <v>3264745.8139999998</v>
      </c>
      <c r="G323" s="150">
        <v>2379562.912</v>
      </c>
      <c r="H323" s="150">
        <v>353792.58299999998</v>
      </c>
      <c r="I323" s="150">
        <v>504367.50799999997</v>
      </c>
      <c r="J323" s="150">
        <v>24090.973000000002</v>
      </c>
      <c r="K323" s="154" t="s">
        <v>120</v>
      </c>
      <c r="L323" s="150">
        <v>2931.8380000000002</v>
      </c>
    </row>
    <row r="324" spans="1:12" ht="20.149999999999999" customHeight="1" x14ac:dyDescent="0.2">
      <c r="C324" s="79"/>
      <c r="D324" s="255" t="s">
        <v>189</v>
      </c>
      <c r="E324" s="255"/>
      <c r="F324" s="151">
        <v>263034.02799999999</v>
      </c>
      <c r="G324" s="151">
        <v>124959.818</v>
      </c>
      <c r="H324" s="151">
        <v>68231.194000000003</v>
      </c>
      <c r="I324" s="151">
        <v>68825.399999999994</v>
      </c>
      <c r="J324" s="151">
        <v>856.61900000000003</v>
      </c>
      <c r="K324" s="152" t="s">
        <v>120</v>
      </c>
      <c r="L324" s="151">
        <v>160.99799999999999</v>
      </c>
    </row>
    <row r="325" spans="1:12" ht="20.149999999999999" customHeight="1" x14ac:dyDescent="0.2">
      <c r="A325" s="87"/>
      <c r="B325" s="87"/>
      <c r="C325" s="111"/>
      <c r="D325" s="285" t="s">
        <v>190</v>
      </c>
      <c r="E325" s="286"/>
      <c r="F325" s="144">
        <v>43279.85</v>
      </c>
      <c r="G325" s="144">
        <v>31704.416000000001</v>
      </c>
      <c r="H325" s="144">
        <v>2362.3319999999999</v>
      </c>
      <c r="I325" s="144">
        <v>8973.2999999999993</v>
      </c>
      <c r="J325" s="144">
        <v>197.31700000000001</v>
      </c>
      <c r="K325" s="152" t="s">
        <v>120</v>
      </c>
      <c r="L325" s="151">
        <v>42.484000000000002</v>
      </c>
    </row>
    <row r="326" spans="1:12" ht="20.149999999999999" customHeight="1" x14ac:dyDescent="0.2">
      <c r="A326" s="87"/>
      <c r="B326" s="87"/>
      <c r="C326" s="111"/>
      <c r="D326" s="113"/>
      <c r="E326" s="114" t="s">
        <v>191</v>
      </c>
      <c r="F326" s="144">
        <v>20775.645</v>
      </c>
      <c r="G326" s="144">
        <v>11882.253000000001</v>
      </c>
      <c r="H326" s="144">
        <v>2187.1619999999998</v>
      </c>
      <c r="I326" s="144">
        <v>6569.8410000000003</v>
      </c>
      <c r="J326" s="144">
        <v>122.58499999999999</v>
      </c>
      <c r="K326" s="152" t="s">
        <v>120</v>
      </c>
      <c r="L326" s="151">
        <v>13.803000000000001</v>
      </c>
    </row>
    <row r="327" spans="1:12" ht="20.149999999999999" customHeight="1" x14ac:dyDescent="0.2">
      <c r="C327" s="79"/>
      <c r="D327" s="255" t="s">
        <v>192</v>
      </c>
      <c r="E327" s="255"/>
      <c r="F327" s="151">
        <v>59487.891000000003</v>
      </c>
      <c r="G327" s="151">
        <v>35115.542999999998</v>
      </c>
      <c r="H327" s="151">
        <v>15866.848</v>
      </c>
      <c r="I327" s="151">
        <v>8281.1730000000007</v>
      </c>
      <c r="J327" s="151">
        <v>179.38399999999999</v>
      </c>
      <c r="K327" s="152" t="s">
        <v>120</v>
      </c>
      <c r="L327" s="151">
        <v>44.942999999999998</v>
      </c>
    </row>
    <row r="328" spans="1:12" ht="20.149999999999999" customHeight="1" x14ac:dyDescent="0.2">
      <c r="C328" s="79"/>
      <c r="D328" s="255" t="s">
        <v>193</v>
      </c>
      <c r="E328" s="255"/>
      <c r="F328" s="151">
        <v>9687.0419999999995</v>
      </c>
      <c r="G328" s="151">
        <v>4695.3969999999999</v>
      </c>
      <c r="H328" s="151">
        <v>2559.2800000000002</v>
      </c>
      <c r="I328" s="151">
        <v>2338.5520000000001</v>
      </c>
      <c r="J328" s="151">
        <v>90.53</v>
      </c>
      <c r="K328" s="155" t="s">
        <v>120</v>
      </c>
      <c r="L328" s="148">
        <v>3.2829999999999999</v>
      </c>
    </row>
    <row r="329" spans="1:12" ht="20.149999999999999" customHeight="1" x14ac:dyDescent="0.2">
      <c r="C329" s="256" t="s">
        <v>194</v>
      </c>
      <c r="D329" s="274"/>
      <c r="E329" s="274"/>
      <c r="F329" s="149">
        <v>6757662.7589999996</v>
      </c>
      <c r="G329" s="149">
        <v>4741954.3049999997</v>
      </c>
      <c r="H329" s="149">
        <v>808977.7</v>
      </c>
      <c r="I329" s="149">
        <v>1107484.3130000001</v>
      </c>
      <c r="J329" s="149">
        <v>91738.284</v>
      </c>
      <c r="K329" s="156" t="s">
        <v>120</v>
      </c>
      <c r="L329" s="149">
        <v>7508.1570000000002</v>
      </c>
    </row>
    <row r="330" spans="1:12" ht="40" customHeight="1" x14ac:dyDescent="0.2">
      <c r="C330" s="270" t="s">
        <v>195</v>
      </c>
      <c r="D330" s="271"/>
      <c r="E330" s="271"/>
      <c r="F330" s="149">
        <v>7165853.9919999996</v>
      </c>
      <c r="G330" s="149">
        <v>5030619.3229999999</v>
      </c>
      <c r="H330" s="149">
        <v>845277.43799999997</v>
      </c>
      <c r="I330" s="149">
        <v>1180671.2819999999</v>
      </c>
      <c r="J330" s="149">
        <v>101148.86900000001</v>
      </c>
      <c r="K330" s="156" t="s">
        <v>120</v>
      </c>
      <c r="L330" s="149">
        <v>8137.0810000000001</v>
      </c>
    </row>
    <row r="331" spans="1:12" ht="20.149999999999999" customHeight="1" x14ac:dyDescent="0.2">
      <c r="C331" s="79"/>
      <c r="D331" s="254" t="s">
        <v>196</v>
      </c>
      <c r="E331" s="254"/>
      <c r="F331" s="151">
        <v>3094577.8229999999</v>
      </c>
      <c r="G331" s="151">
        <v>2203874.0159999998</v>
      </c>
      <c r="H331" s="151">
        <v>337018.59100000001</v>
      </c>
      <c r="I331" s="151">
        <v>514830.30599999998</v>
      </c>
      <c r="J331" s="151">
        <v>36708.959999999999</v>
      </c>
      <c r="K331" s="154" t="s">
        <v>120</v>
      </c>
      <c r="L331" s="151">
        <v>2145.951</v>
      </c>
    </row>
    <row r="332" spans="1:12" ht="20.149999999999999" customHeight="1" x14ac:dyDescent="0.2">
      <c r="A332" s="87"/>
      <c r="B332" s="87"/>
      <c r="C332" s="111"/>
      <c r="D332" s="285" t="s">
        <v>190</v>
      </c>
      <c r="E332" s="286"/>
      <c r="F332" s="144">
        <v>709482.62600000005</v>
      </c>
      <c r="G332" s="144">
        <v>509214.37400000001</v>
      </c>
      <c r="H332" s="144">
        <v>73531.103000000003</v>
      </c>
      <c r="I332" s="144">
        <v>121463.235</v>
      </c>
      <c r="J332" s="144">
        <v>4953.1239999999998</v>
      </c>
      <c r="K332" s="154" t="s">
        <v>120</v>
      </c>
      <c r="L332" s="151">
        <v>320.79000000000002</v>
      </c>
    </row>
    <row r="333" spans="1:12" ht="20.149999999999999" customHeight="1" x14ac:dyDescent="0.2">
      <c r="A333" s="87"/>
      <c r="B333" s="87"/>
      <c r="C333" s="111"/>
      <c r="D333" s="113"/>
      <c r="E333" s="114" t="s">
        <v>191</v>
      </c>
      <c r="F333" s="144">
        <v>587924.402</v>
      </c>
      <c r="G333" s="144">
        <v>419458.08199999999</v>
      </c>
      <c r="H333" s="144">
        <v>51778.286</v>
      </c>
      <c r="I333" s="144">
        <v>112561.478</v>
      </c>
      <c r="J333" s="144">
        <v>3843.0920000000001</v>
      </c>
      <c r="K333" s="154" t="s">
        <v>120</v>
      </c>
      <c r="L333" s="151">
        <v>283.46300000000002</v>
      </c>
    </row>
    <row r="334" spans="1:12" ht="20.149999999999999" customHeight="1" x14ac:dyDescent="0.2">
      <c r="C334" s="79"/>
      <c r="D334" s="255" t="s">
        <v>198</v>
      </c>
      <c r="E334" s="255"/>
      <c r="F334" s="151">
        <v>48299.724000000002</v>
      </c>
      <c r="G334" s="151">
        <v>22348.432000000001</v>
      </c>
      <c r="H334" s="151">
        <v>17312.704000000002</v>
      </c>
      <c r="I334" s="151">
        <v>8478.5660000000007</v>
      </c>
      <c r="J334" s="151">
        <v>105.96599999999999</v>
      </c>
      <c r="K334" s="154" t="s">
        <v>120</v>
      </c>
      <c r="L334" s="151">
        <v>54.055999999999997</v>
      </c>
    </row>
    <row r="335" spans="1:12" ht="20.149999999999999" customHeight="1" x14ac:dyDescent="0.2">
      <c r="C335" s="79"/>
      <c r="D335" s="255" t="s">
        <v>199</v>
      </c>
      <c r="E335" s="255"/>
      <c r="F335" s="151">
        <v>123151.022</v>
      </c>
      <c r="G335" s="151">
        <v>96029.502999999997</v>
      </c>
      <c r="H335" s="151">
        <v>9828.9580000000005</v>
      </c>
      <c r="I335" s="151">
        <v>16006.19</v>
      </c>
      <c r="J335" s="151">
        <v>1170.7929999999999</v>
      </c>
      <c r="K335" s="154" t="s">
        <v>120</v>
      </c>
      <c r="L335" s="151">
        <v>115.577</v>
      </c>
    </row>
    <row r="336" spans="1:12" ht="20.149999999999999" customHeight="1" x14ac:dyDescent="0.2">
      <c r="C336" s="79"/>
      <c r="D336" s="255" t="s">
        <v>200</v>
      </c>
      <c r="E336" s="255"/>
      <c r="F336" s="151">
        <v>61551.788999999997</v>
      </c>
      <c r="G336" s="151">
        <v>51481.982000000004</v>
      </c>
      <c r="H336" s="151">
        <v>7177.8379999999997</v>
      </c>
      <c r="I336" s="151">
        <v>2430.498</v>
      </c>
      <c r="J336" s="151">
        <v>398.291</v>
      </c>
      <c r="K336" s="154" t="s">
        <v>120</v>
      </c>
      <c r="L336" s="151">
        <v>63.179000000000002</v>
      </c>
    </row>
    <row r="337" spans="3:12" ht="20.149999999999999" customHeight="1" x14ac:dyDescent="0.2">
      <c r="C337" s="79"/>
      <c r="D337" s="255" t="s">
        <v>193</v>
      </c>
      <c r="E337" s="255"/>
      <c r="F337" s="151">
        <v>383316.83600000001</v>
      </c>
      <c r="G337" s="151">
        <v>256114.367</v>
      </c>
      <c r="H337" s="151">
        <v>61541.038</v>
      </c>
      <c r="I337" s="151">
        <v>55840.699000000001</v>
      </c>
      <c r="J337" s="151">
        <v>9135.4290000000001</v>
      </c>
      <c r="K337" s="154" t="s">
        <v>120</v>
      </c>
      <c r="L337" s="151">
        <v>685.30200000000002</v>
      </c>
    </row>
    <row r="338" spans="3:12" ht="20.149999999999999" customHeight="1" x14ac:dyDescent="0.2">
      <c r="C338" s="79"/>
      <c r="D338" s="273" t="s">
        <v>201</v>
      </c>
      <c r="E338" s="273"/>
      <c r="F338" s="151">
        <v>136168.731</v>
      </c>
      <c r="G338" s="151">
        <v>94956.388999999996</v>
      </c>
      <c r="H338" s="151">
        <v>18577.814999999999</v>
      </c>
      <c r="I338" s="151">
        <v>19455.361000000001</v>
      </c>
      <c r="J338" s="151">
        <v>2879.7220000000002</v>
      </c>
      <c r="K338" s="154" t="s">
        <v>120</v>
      </c>
      <c r="L338" s="151">
        <v>299.44499999999999</v>
      </c>
    </row>
    <row r="339" spans="3:12" ht="20.149999999999999" customHeight="1" x14ac:dyDescent="0.2">
      <c r="C339" s="256" t="s">
        <v>202</v>
      </c>
      <c r="D339" s="256"/>
      <c r="E339" s="256"/>
      <c r="F339" s="149">
        <v>-408191.23300000001</v>
      </c>
      <c r="G339" s="149">
        <v>-288665.01799999998</v>
      </c>
      <c r="H339" s="149">
        <v>-36299.737999999998</v>
      </c>
      <c r="I339" s="149">
        <v>-73186.967999999993</v>
      </c>
      <c r="J339" s="149">
        <v>-9410.5840000000007</v>
      </c>
      <c r="K339" s="153" t="s">
        <v>120</v>
      </c>
      <c r="L339" s="149">
        <v>-628.92399999999998</v>
      </c>
    </row>
    <row r="340" spans="3:12" ht="20.149999999999999" customHeight="1" x14ac:dyDescent="0.2">
      <c r="C340" s="273" t="s">
        <v>203</v>
      </c>
      <c r="D340" s="273"/>
      <c r="E340" s="273"/>
      <c r="F340" s="149">
        <v>541496.04700000002</v>
      </c>
      <c r="G340" s="149">
        <v>418197.12599999999</v>
      </c>
      <c r="H340" s="149">
        <v>60919.637000000002</v>
      </c>
      <c r="I340" s="149">
        <v>57560.976000000002</v>
      </c>
      <c r="J340" s="149">
        <v>4949.7219999999998</v>
      </c>
      <c r="K340" s="153" t="s">
        <v>120</v>
      </c>
      <c r="L340" s="149">
        <v>-131.416</v>
      </c>
    </row>
    <row r="341" spans="3:12" ht="20.149999999999999" customHeight="1" x14ac:dyDescent="0.2">
      <c r="C341" s="79"/>
      <c r="D341" s="257" t="s">
        <v>204</v>
      </c>
      <c r="E341" s="257"/>
      <c r="F341" s="149">
        <v>664713.30500000005</v>
      </c>
      <c r="G341" s="149">
        <v>493926.05699999997</v>
      </c>
      <c r="H341" s="149">
        <v>79458.361000000004</v>
      </c>
      <c r="I341" s="149">
        <v>83443.303</v>
      </c>
      <c r="J341" s="149">
        <v>7510.8689999999997</v>
      </c>
      <c r="K341" s="153" t="s">
        <v>120</v>
      </c>
      <c r="L341" s="149">
        <v>374.71600000000001</v>
      </c>
    </row>
    <row r="342" spans="3:12" ht="20.149999999999999" customHeight="1" x14ac:dyDescent="0.2">
      <c r="C342" s="79"/>
      <c r="D342" s="257" t="s">
        <v>205</v>
      </c>
      <c r="E342" s="257"/>
      <c r="F342" s="149">
        <v>123217.258</v>
      </c>
      <c r="G342" s="149">
        <v>75728.929999999993</v>
      </c>
      <c r="H342" s="149">
        <v>18538.723000000002</v>
      </c>
      <c r="I342" s="149">
        <v>25882.327000000001</v>
      </c>
      <c r="J342" s="149">
        <v>2561.1460000000002</v>
      </c>
      <c r="K342" s="153" t="s">
        <v>120</v>
      </c>
      <c r="L342" s="149">
        <v>506.13200000000001</v>
      </c>
    </row>
    <row r="343" spans="3:12" ht="40" customHeight="1" x14ac:dyDescent="0.2">
      <c r="C343" s="79"/>
      <c r="D343" s="78"/>
      <c r="E343" s="82" t="s">
        <v>206</v>
      </c>
      <c r="F343" s="150">
        <v>84107.675000000003</v>
      </c>
      <c r="G343" s="150">
        <v>55147.438000000002</v>
      </c>
      <c r="H343" s="150">
        <v>16513.919999999998</v>
      </c>
      <c r="I343" s="150">
        <v>9635.4269999999997</v>
      </c>
      <c r="J343" s="150">
        <v>2331.7550000000001</v>
      </c>
      <c r="K343" s="153" t="s">
        <v>120</v>
      </c>
      <c r="L343" s="149">
        <v>479.13600000000002</v>
      </c>
    </row>
    <row r="344" spans="3:12" ht="20.149999999999999" customHeight="1" x14ac:dyDescent="0.2">
      <c r="C344" s="256" t="s">
        <v>207</v>
      </c>
      <c r="D344" s="256"/>
      <c r="E344" s="256"/>
      <c r="F344" s="149">
        <v>133304.81299999999</v>
      </c>
      <c r="G344" s="149">
        <v>129532.10799999999</v>
      </c>
      <c r="H344" s="149">
        <v>24619.899000000001</v>
      </c>
      <c r="I344" s="149">
        <v>-15625.992</v>
      </c>
      <c r="J344" s="149">
        <v>-4460.8620000000001</v>
      </c>
      <c r="K344" s="153" t="s">
        <v>120</v>
      </c>
      <c r="L344" s="149">
        <v>-760.34</v>
      </c>
    </row>
    <row r="345" spans="3:12" ht="60" customHeight="1" x14ac:dyDescent="0.2">
      <c r="C345" s="270" t="s">
        <v>208</v>
      </c>
      <c r="D345" s="273"/>
      <c r="E345" s="273"/>
      <c r="F345" s="149">
        <v>73652.740000000005</v>
      </c>
      <c r="G345" s="149">
        <v>90512.028000000006</v>
      </c>
      <c r="H345" s="149">
        <v>14589.98</v>
      </c>
      <c r="I345" s="149">
        <v>-28764.885999999999</v>
      </c>
      <c r="J345" s="149">
        <v>-1998.838</v>
      </c>
      <c r="K345" s="153" t="s">
        <v>120</v>
      </c>
      <c r="L345" s="149">
        <v>-685.54399999999998</v>
      </c>
    </row>
    <row r="346" spans="3:12" ht="60" customHeight="1" x14ac:dyDescent="0.2">
      <c r="C346" s="269" t="s">
        <v>209</v>
      </c>
      <c r="D346" s="256"/>
      <c r="E346" s="256"/>
      <c r="F346" s="149">
        <v>-12244.931</v>
      </c>
      <c r="G346" s="149">
        <v>23931.554</v>
      </c>
      <c r="H346" s="141">
        <v>5047.3239999999996</v>
      </c>
      <c r="I346" s="149">
        <v>-37643.934000000001</v>
      </c>
      <c r="J346" s="149">
        <v>-2675.4659999999999</v>
      </c>
      <c r="K346" s="153" t="s">
        <v>120</v>
      </c>
      <c r="L346" s="149">
        <v>-904.40899999999999</v>
      </c>
    </row>
    <row r="347" spans="3:12" ht="20.149999999999999" customHeight="1" x14ac:dyDescent="0.2">
      <c r="C347" s="272" t="s">
        <v>273</v>
      </c>
      <c r="D347" s="272"/>
      <c r="E347" s="272"/>
      <c r="F347" s="272"/>
      <c r="G347" s="272"/>
      <c r="H347" s="272"/>
      <c r="I347" s="272"/>
      <c r="J347" s="272"/>
      <c r="K347" s="272"/>
      <c r="L347" s="272"/>
    </row>
    <row r="348" spans="3:12" ht="40" customHeight="1" x14ac:dyDescent="0.2">
      <c r="C348" s="277" t="s">
        <v>211</v>
      </c>
      <c r="D348" s="277"/>
      <c r="E348" s="277"/>
      <c r="F348" s="277"/>
      <c r="G348" s="277"/>
      <c r="H348" s="277"/>
      <c r="I348" s="277"/>
      <c r="J348" s="277"/>
      <c r="K348" s="277"/>
      <c r="L348" s="277"/>
    </row>
    <row r="349" spans="3:12" ht="20.149999999999999" customHeight="1" x14ac:dyDescent="0.2">
      <c r="C349" s="277" t="s">
        <v>212</v>
      </c>
      <c r="D349" s="277"/>
      <c r="E349" s="277"/>
      <c r="F349" s="277"/>
      <c r="G349" s="277"/>
      <c r="H349" s="277"/>
      <c r="I349" s="277"/>
      <c r="J349" s="277"/>
      <c r="K349" s="277"/>
      <c r="L349" s="277"/>
    </row>
    <row r="352" spans="3:12" ht="45" customHeight="1" x14ac:dyDescent="0.2">
      <c r="C352" s="275" t="s">
        <v>285</v>
      </c>
      <c r="D352" s="262"/>
      <c r="E352" s="262"/>
      <c r="F352" s="262"/>
      <c r="G352" s="262"/>
      <c r="H352" s="262"/>
      <c r="I352" s="262"/>
      <c r="J352" s="262"/>
      <c r="K352" s="262"/>
      <c r="L352" s="262"/>
    </row>
    <row r="353" spans="1:12" ht="20.149999999999999" customHeight="1" x14ac:dyDescent="0.2">
      <c r="C353" s="280" t="s">
        <v>88</v>
      </c>
      <c r="D353" s="280"/>
      <c r="E353" s="281"/>
      <c r="F353" s="283" t="s">
        <v>176</v>
      </c>
      <c r="G353" s="278" t="s">
        <v>177</v>
      </c>
      <c r="H353" s="279"/>
      <c r="I353" s="279"/>
      <c r="J353" s="279"/>
      <c r="K353" s="279"/>
      <c r="L353" s="279"/>
    </row>
    <row r="354" spans="1:12" ht="40" customHeight="1" x14ac:dyDescent="0.2">
      <c r="C354" s="267"/>
      <c r="D354" s="267"/>
      <c r="E354" s="268"/>
      <c r="F354" s="284"/>
      <c r="G354" s="73" t="s">
        <v>178</v>
      </c>
      <c r="H354" s="73" t="s">
        <v>179</v>
      </c>
      <c r="I354" s="74" t="s">
        <v>180</v>
      </c>
      <c r="J354" s="75" t="s">
        <v>181</v>
      </c>
      <c r="K354" s="76" t="s">
        <v>182</v>
      </c>
      <c r="L354" s="81" t="s">
        <v>183</v>
      </c>
    </row>
    <row r="355" spans="1:12" ht="20.149999999999999" customHeight="1" x14ac:dyDescent="0.2">
      <c r="C355" s="282" t="s">
        <v>184</v>
      </c>
      <c r="D355" s="282"/>
      <c r="E355" s="282"/>
      <c r="F355" s="139">
        <v>63314</v>
      </c>
      <c r="G355" s="139">
        <v>55360</v>
      </c>
      <c r="H355" s="139">
        <v>4296</v>
      </c>
      <c r="I355" s="140">
        <v>2294</v>
      </c>
      <c r="J355" s="139">
        <v>1236</v>
      </c>
      <c r="K355" s="139">
        <v>89</v>
      </c>
      <c r="L355" s="140">
        <v>39</v>
      </c>
    </row>
    <row r="356" spans="1:12" ht="20.149999999999999" customHeight="1" x14ac:dyDescent="0.2">
      <c r="C356" s="256" t="s">
        <v>185</v>
      </c>
      <c r="D356" s="256"/>
      <c r="E356" s="256"/>
      <c r="F356" s="141">
        <v>1150219</v>
      </c>
      <c r="G356" s="141">
        <v>697460</v>
      </c>
      <c r="H356" s="141">
        <v>174466</v>
      </c>
      <c r="I356" s="141">
        <v>209946</v>
      </c>
      <c r="J356" s="141">
        <v>61401</v>
      </c>
      <c r="K356" s="141">
        <v>4180</v>
      </c>
      <c r="L356" s="141">
        <v>2765</v>
      </c>
    </row>
    <row r="357" spans="1:12" ht="20.149999999999999" customHeight="1" x14ac:dyDescent="0.2">
      <c r="C357" s="256" t="s">
        <v>186</v>
      </c>
      <c r="D357" s="256"/>
      <c r="E357" s="256"/>
      <c r="F357" s="141">
        <v>18897609.052999999</v>
      </c>
      <c r="G357" s="141">
        <v>9198099.4269999992</v>
      </c>
      <c r="H357" s="141">
        <v>3972794.148</v>
      </c>
      <c r="I357" s="141">
        <v>4297680.3949999996</v>
      </c>
      <c r="J357" s="141">
        <v>1303670.629</v>
      </c>
      <c r="K357" s="141">
        <v>76513.179999999993</v>
      </c>
      <c r="L357" s="141">
        <v>48851.271999999997</v>
      </c>
    </row>
    <row r="358" spans="1:12" ht="20.149999999999999" customHeight="1" x14ac:dyDescent="0.2">
      <c r="C358" s="257" t="s">
        <v>187</v>
      </c>
      <c r="D358" s="254"/>
      <c r="E358" s="254"/>
      <c r="F358" s="141">
        <v>11730283.629000001</v>
      </c>
      <c r="G358" s="141">
        <v>5082231.1179999998</v>
      </c>
      <c r="H358" s="141">
        <v>2737214.4679999999</v>
      </c>
      <c r="I358" s="141">
        <v>2969980.6</v>
      </c>
      <c r="J358" s="141">
        <v>871713.78599999996</v>
      </c>
      <c r="K358" s="141">
        <v>49421.66</v>
      </c>
      <c r="L358" s="141">
        <v>19721.995999999999</v>
      </c>
    </row>
    <row r="359" spans="1:12" ht="40" customHeight="1" x14ac:dyDescent="0.2">
      <c r="C359" s="79"/>
      <c r="D359" s="258" t="s">
        <v>188</v>
      </c>
      <c r="E359" s="258"/>
      <c r="F359" s="142">
        <v>9297442.1960000005</v>
      </c>
      <c r="G359" s="142">
        <v>3795510.4980000001</v>
      </c>
      <c r="H359" s="142">
        <v>2242427.8679999998</v>
      </c>
      <c r="I359" s="142">
        <v>2496358.9649999999</v>
      </c>
      <c r="J359" s="142">
        <v>715537.27500000002</v>
      </c>
      <c r="K359" s="143">
        <v>29487.491999999998</v>
      </c>
      <c r="L359" s="142">
        <v>18120.098999999998</v>
      </c>
    </row>
    <row r="360" spans="1:12" ht="20.149999999999999" customHeight="1" x14ac:dyDescent="0.2">
      <c r="C360" s="79"/>
      <c r="D360" s="255" t="s">
        <v>189</v>
      </c>
      <c r="E360" s="255"/>
      <c r="F360" s="144">
        <v>387128.02</v>
      </c>
      <c r="G360" s="144">
        <v>162902.02499999999</v>
      </c>
      <c r="H360" s="144">
        <v>104639.12300000001</v>
      </c>
      <c r="I360" s="144">
        <v>90393.260999999999</v>
      </c>
      <c r="J360" s="144">
        <v>25173.824000000001</v>
      </c>
      <c r="K360" s="143">
        <v>3199.02</v>
      </c>
      <c r="L360" s="144">
        <v>820.76700000000005</v>
      </c>
    </row>
    <row r="361" spans="1:12" ht="20.149999999999999" customHeight="1" x14ac:dyDescent="0.2">
      <c r="A361" s="87"/>
      <c r="B361" s="87"/>
      <c r="C361" s="111"/>
      <c r="D361" s="285" t="s">
        <v>190</v>
      </c>
      <c r="E361" s="286"/>
      <c r="F361" s="144">
        <v>125412.086</v>
      </c>
      <c r="G361" s="144">
        <v>47579.373</v>
      </c>
      <c r="H361" s="144">
        <v>29944.317999999999</v>
      </c>
      <c r="I361" s="144">
        <v>38635.805</v>
      </c>
      <c r="J361" s="144">
        <v>8340.4529999999995</v>
      </c>
      <c r="K361" s="143">
        <v>893.58100000000002</v>
      </c>
      <c r="L361" s="144">
        <v>18.556999999999999</v>
      </c>
    </row>
    <row r="362" spans="1:12" ht="20.149999999999999" customHeight="1" x14ac:dyDescent="0.2">
      <c r="A362" s="87"/>
      <c r="B362" s="87"/>
      <c r="C362" s="111"/>
      <c r="D362" s="113"/>
      <c r="E362" s="114" t="s">
        <v>191</v>
      </c>
      <c r="F362" s="144">
        <v>70671.179999999993</v>
      </c>
      <c r="G362" s="144">
        <v>33311.444000000003</v>
      </c>
      <c r="H362" s="144">
        <v>15573.08</v>
      </c>
      <c r="I362" s="144">
        <v>14018.834999999999</v>
      </c>
      <c r="J362" s="144">
        <v>6967.5919999999996</v>
      </c>
      <c r="K362" s="143">
        <v>781.69899999999996</v>
      </c>
      <c r="L362" s="144">
        <v>18.53</v>
      </c>
    </row>
    <row r="363" spans="1:12" ht="20.149999999999999" customHeight="1" x14ac:dyDescent="0.2">
      <c r="C363" s="79"/>
      <c r="D363" s="255" t="s">
        <v>192</v>
      </c>
      <c r="E363" s="255"/>
      <c r="F363" s="144">
        <v>1149852.4240000001</v>
      </c>
      <c r="G363" s="144">
        <v>784892.43700000003</v>
      </c>
      <c r="H363" s="144">
        <v>188260.935</v>
      </c>
      <c r="I363" s="144">
        <v>116693.53599999999</v>
      </c>
      <c r="J363" s="144">
        <v>56458.771999999997</v>
      </c>
      <c r="K363" s="143">
        <v>3487.511</v>
      </c>
      <c r="L363" s="144">
        <v>59.232999999999997</v>
      </c>
    </row>
    <row r="364" spans="1:12" ht="20.149999999999999" customHeight="1" x14ac:dyDescent="0.2">
      <c r="C364" s="79"/>
      <c r="D364" s="255" t="s">
        <v>193</v>
      </c>
      <c r="E364" s="255"/>
      <c r="F364" s="144">
        <v>63112.472999999998</v>
      </c>
      <c r="G364" s="144">
        <v>19557.935000000001</v>
      </c>
      <c r="H364" s="144">
        <v>24812.281999999999</v>
      </c>
      <c r="I364" s="144">
        <v>14063.001</v>
      </c>
      <c r="J364" s="144">
        <v>4139.4660000000003</v>
      </c>
      <c r="K364" s="143">
        <v>400.38299999999998</v>
      </c>
      <c r="L364" s="144">
        <v>139.40600000000001</v>
      </c>
    </row>
    <row r="365" spans="1:12" ht="20.149999999999999" customHeight="1" x14ac:dyDescent="0.2">
      <c r="C365" s="256" t="s">
        <v>194</v>
      </c>
      <c r="D365" s="274"/>
      <c r="E365" s="274"/>
      <c r="F365" s="141">
        <v>7167325.4239999996</v>
      </c>
      <c r="G365" s="141">
        <v>4115868.3089999999</v>
      </c>
      <c r="H365" s="141">
        <v>1235579.68</v>
      </c>
      <c r="I365" s="141">
        <v>1327699.7949999999</v>
      </c>
      <c r="J365" s="141">
        <v>431956.84299999999</v>
      </c>
      <c r="K365" s="145">
        <v>27091.52</v>
      </c>
      <c r="L365" s="141">
        <v>29129.276999999998</v>
      </c>
    </row>
    <row r="366" spans="1:12" ht="40" customHeight="1" x14ac:dyDescent="0.2">
      <c r="C366" s="270" t="s">
        <v>195</v>
      </c>
      <c r="D366" s="271"/>
      <c r="E366" s="271"/>
      <c r="F366" s="141">
        <v>7051850.0039999997</v>
      </c>
      <c r="G366" s="141">
        <v>4107363.5120000001</v>
      </c>
      <c r="H366" s="141">
        <v>1209815.4920000001</v>
      </c>
      <c r="I366" s="141">
        <v>1292243.3119999999</v>
      </c>
      <c r="J366" s="141">
        <v>394255.326</v>
      </c>
      <c r="K366" s="145">
        <v>22844.333999999999</v>
      </c>
      <c r="L366" s="141">
        <v>25328.027999999998</v>
      </c>
    </row>
    <row r="367" spans="1:12" ht="20.149999999999999" customHeight="1" x14ac:dyDescent="0.2">
      <c r="C367" s="79"/>
      <c r="D367" s="254" t="s">
        <v>196</v>
      </c>
      <c r="E367" s="254"/>
      <c r="F367" s="144">
        <v>2592807.8840000001</v>
      </c>
      <c r="G367" s="144">
        <v>1557112.2579999999</v>
      </c>
      <c r="H367" s="144">
        <v>403576.69</v>
      </c>
      <c r="I367" s="144">
        <v>442033.71500000003</v>
      </c>
      <c r="J367" s="144">
        <v>165071.10699999999</v>
      </c>
      <c r="K367" s="143">
        <v>13584.459000000001</v>
      </c>
      <c r="L367" s="144">
        <v>11429.656000000001</v>
      </c>
    </row>
    <row r="368" spans="1:12" ht="20.149999999999999" customHeight="1" x14ac:dyDescent="0.2">
      <c r="A368" s="87"/>
      <c r="B368" s="87"/>
      <c r="C368" s="111"/>
      <c r="D368" s="285" t="s">
        <v>190</v>
      </c>
      <c r="E368" s="286"/>
      <c r="F368" s="144">
        <v>689489.527</v>
      </c>
      <c r="G368" s="144">
        <v>404348.69900000002</v>
      </c>
      <c r="H368" s="144">
        <v>121957.071</v>
      </c>
      <c r="I368" s="144">
        <v>126436.59299999999</v>
      </c>
      <c r="J368" s="144">
        <v>31491.187999999998</v>
      </c>
      <c r="K368" s="143">
        <v>1440.375</v>
      </c>
      <c r="L368" s="144">
        <v>3815.6019999999999</v>
      </c>
    </row>
    <row r="369" spans="1:12" ht="20.149999999999999" customHeight="1" x14ac:dyDescent="0.2">
      <c r="A369" s="87"/>
      <c r="B369" s="87"/>
      <c r="C369" s="111"/>
      <c r="D369" s="113"/>
      <c r="E369" s="114" t="s">
        <v>191</v>
      </c>
      <c r="F369" s="144">
        <v>575979.34</v>
      </c>
      <c r="G369" s="144">
        <v>336308.49699999997</v>
      </c>
      <c r="H369" s="144">
        <v>107075.655</v>
      </c>
      <c r="I369" s="144">
        <v>105488.77499999999</v>
      </c>
      <c r="J369" s="144">
        <v>23416.687000000002</v>
      </c>
      <c r="K369" s="143">
        <v>377.10399999999998</v>
      </c>
      <c r="L369" s="144">
        <v>3312.623</v>
      </c>
    </row>
    <row r="370" spans="1:12" ht="20.149999999999999" customHeight="1" x14ac:dyDescent="0.2">
      <c r="C370" s="79"/>
      <c r="D370" s="255" t="s">
        <v>198</v>
      </c>
      <c r="E370" s="255"/>
      <c r="F370" s="144">
        <v>35972.231</v>
      </c>
      <c r="G370" s="144">
        <v>19297.195</v>
      </c>
      <c r="H370" s="144">
        <v>6871.5810000000001</v>
      </c>
      <c r="I370" s="144">
        <v>7915.5420000000004</v>
      </c>
      <c r="J370" s="144">
        <v>1672.0419999999999</v>
      </c>
      <c r="K370" s="143">
        <v>34.962000000000003</v>
      </c>
      <c r="L370" s="144">
        <v>180.90899999999999</v>
      </c>
    </row>
    <row r="371" spans="1:12" ht="20.149999999999999" customHeight="1" x14ac:dyDescent="0.2">
      <c r="C371" s="79"/>
      <c r="D371" s="255" t="s">
        <v>199</v>
      </c>
      <c r="E371" s="255"/>
      <c r="F371" s="144">
        <v>196979.97200000001</v>
      </c>
      <c r="G371" s="144">
        <v>106812.735</v>
      </c>
      <c r="H371" s="144">
        <v>35339.487999999998</v>
      </c>
      <c r="I371" s="144">
        <v>41419.813000000002</v>
      </c>
      <c r="J371" s="144">
        <v>12104.18</v>
      </c>
      <c r="K371" s="143">
        <v>290.20400000000001</v>
      </c>
      <c r="L371" s="144">
        <v>1013.551</v>
      </c>
    </row>
    <row r="372" spans="1:12" ht="20.149999999999999" customHeight="1" x14ac:dyDescent="0.2">
      <c r="C372" s="79"/>
      <c r="D372" s="255" t="s">
        <v>200</v>
      </c>
      <c r="E372" s="255"/>
      <c r="F372" s="144">
        <v>53715.709000000003</v>
      </c>
      <c r="G372" s="144">
        <v>36953.18</v>
      </c>
      <c r="H372" s="144">
        <v>7770.335</v>
      </c>
      <c r="I372" s="144">
        <v>5667.3490000000002</v>
      </c>
      <c r="J372" s="144">
        <v>3083.5450000000001</v>
      </c>
      <c r="K372" s="143">
        <v>50.673000000000002</v>
      </c>
      <c r="L372" s="144">
        <v>190.62700000000001</v>
      </c>
    </row>
    <row r="373" spans="1:12" ht="20.149999999999999" customHeight="1" x14ac:dyDescent="0.2">
      <c r="C373" s="79"/>
      <c r="D373" s="255" t="s">
        <v>193</v>
      </c>
      <c r="E373" s="255"/>
      <c r="F373" s="144">
        <v>686271.5</v>
      </c>
      <c r="G373" s="144">
        <v>323954.745</v>
      </c>
      <c r="H373" s="144">
        <v>170062.573</v>
      </c>
      <c r="I373" s="144">
        <v>161942.334</v>
      </c>
      <c r="J373" s="144">
        <v>27284.245999999999</v>
      </c>
      <c r="K373" s="143">
        <v>1293.952</v>
      </c>
      <c r="L373" s="144">
        <v>1733.65</v>
      </c>
    </row>
    <row r="374" spans="1:12" ht="20.149999999999999" customHeight="1" x14ac:dyDescent="0.2">
      <c r="C374" s="79"/>
      <c r="D374" s="273" t="s">
        <v>201</v>
      </c>
      <c r="E374" s="273"/>
      <c r="F374" s="144">
        <v>161653.432</v>
      </c>
      <c r="G374" s="144">
        <v>93365.372000000003</v>
      </c>
      <c r="H374" s="144">
        <v>28132.031999999999</v>
      </c>
      <c r="I374" s="144">
        <v>28001.467000000001</v>
      </c>
      <c r="J374" s="144">
        <v>10486.449000000001</v>
      </c>
      <c r="K374" s="143">
        <v>956.25900000000001</v>
      </c>
      <c r="L374" s="144">
        <v>711.85400000000004</v>
      </c>
    </row>
    <row r="375" spans="1:12" ht="20.149999999999999" customHeight="1" x14ac:dyDescent="0.2">
      <c r="C375" s="256" t="s">
        <v>202</v>
      </c>
      <c r="D375" s="256"/>
      <c r="E375" s="256"/>
      <c r="F375" s="141">
        <v>115475.42</v>
      </c>
      <c r="G375" s="141">
        <v>8504.7970000000005</v>
      </c>
      <c r="H375" s="141">
        <v>25764.187999999998</v>
      </c>
      <c r="I375" s="141">
        <v>35456.483999999997</v>
      </c>
      <c r="J375" s="141">
        <v>37701.517</v>
      </c>
      <c r="K375" s="141">
        <v>4247.1859999999997</v>
      </c>
      <c r="L375" s="141">
        <v>3801.2489999999998</v>
      </c>
    </row>
    <row r="376" spans="1:12" ht="20.149999999999999" customHeight="1" x14ac:dyDescent="0.2">
      <c r="C376" s="273" t="s">
        <v>203</v>
      </c>
      <c r="D376" s="273"/>
      <c r="E376" s="273"/>
      <c r="F376" s="141">
        <v>404804.44799999997</v>
      </c>
      <c r="G376" s="141">
        <v>250977.44200000001</v>
      </c>
      <c r="H376" s="141">
        <v>75501.176999999996</v>
      </c>
      <c r="I376" s="141">
        <v>66549.103000000003</v>
      </c>
      <c r="J376" s="141">
        <v>10465.936</v>
      </c>
      <c r="K376" s="146">
        <v>1089.1849999999999</v>
      </c>
      <c r="L376" s="141">
        <v>221.60400000000001</v>
      </c>
    </row>
    <row r="377" spans="1:12" ht="20.149999999999999" customHeight="1" x14ac:dyDescent="0.2">
      <c r="C377" s="79"/>
      <c r="D377" s="257" t="s">
        <v>204</v>
      </c>
      <c r="E377" s="257"/>
      <c r="F377" s="141">
        <v>565787.35699999996</v>
      </c>
      <c r="G377" s="141">
        <v>321251.97600000002</v>
      </c>
      <c r="H377" s="141">
        <v>100727.796</v>
      </c>
      <c r="I377" s="141">
        <v>112936.126</v>
      </c>
      <c r="J377" s="141">
        <v>29088.805</v>
      </c>
      <c r="K377" s="141">
        <v>1191.848</v>
      </c>
      <c r="L377" s="141">
        <v>590.80700000000002</v>
      </c>
    </row>
    <row r="378" spans="1:12" ht="20.149999999999999" customHeight="1" x14ac:dyDescent="0.2">
      <c r="C378" s="79"/>
      <c r="D378" s="257" t="s">
        <v>205</v>
      </c>
      <c r="E378" s="257"/>
      <c r="F378" s="141">
        <v>160982.90900000001</v>
      </c>
      <c r="G378" s="141">
        <v>70274.534</v>
      </c>
      <c r="H378" s="141">
        <v>25226.618999999999</v>
      </c>
      <c r="I378" s="141">
        <v>46387.021999999997</v>
      </c>
      <c r="J378" s="141">
        <v>18622.868999999999</v>
      </c>
      <c r="K378" s="141">
        <v>102.663</v>
      </c>
      <c r="L378" s="141">
        <v>369.20299999999997</v>
      </c>
    </row>
    <row r="379" spans="1:12" ht="40" customHeight="1" x14ac:dyDescent="0.2">
      <c r="C379" s="79"/>
      <c r="D379" s="78"/>
      <c r="E379" s="82" t="s">
        <v>206</v>
      </c>
      <c r="F379" s="142">
        <v>79078.429000000004</v>
      </c>
      <c r="G379" s="142">
        <v>36987.311000000002</v>
      </c>
      <c r="H379" s="142">
        <v>16872.825000000001</v>
      </c>
      <c r="I379" s="142">
        <v>18801.28</v>
      </c>
      <c r="J379" s="142">
        <v>6244.8410000000003</v>
      </c>
      <c r="K379" s="142">
        <v>66.768000000000001</v>
      </c>
      <c r="L379" s="142">
        <v>105.405</v>
      </c>
    </row>
    <row r="380" spans="1:12" ht="20.149999999999999" customHeight="1" x14ac:dyDescent="0.2">
      <c r="C380" s="256" t="s">
        <v>207</v>
      </c>
      <c r="D380" s="256"/>
      <c r="E380" s="256"/>
      <c r="F380" s="141">
        <v>520279.86700000003</v>
      </c>
      <c r="G380" s="141">
        <v>259482.239</v>
      </c>
      <c r="H380" s="141">
        <v>101265.36500000001</v>
      </c>
      <c r="I380" s="141">
        <v>102005.587</v>
      </c>
      <c r="J380" s="141">
        <v>48167.453000000001</v>
      </c>
      <c r="K380" s="141">
        <v>5336.3710000000001</v>
      </c>
      <c r="L380" s="141">
        <v>4022.8530000000001</v>
      </c>
    </row>
    <row r="381" spans="1:12" ht="60" customHeight="1" x14ac:dyDescent="0.2">
      <c r="C381" s="270" t="s">
        <v>208</v>
      </c>
      <c r="D381" s="273"/>
      <c r="E381" s="273"/>
      <c r="F381" s="141">
        <v>442687.02799999999</v>
      </c>
      <c r="G381" s="141">
        <v>194130.69399999999</v>
      </c>
      <c r="H381" s="141">
        <v>65605.618000000002</v>
      </c>
      <c r="I381" s="141">
        <v>65594.179000000004</v>
      </c>
      <c r="J381" s="141">
        <v>108344.758</v>
      </c>
      <c r="K381" s="141">
        <v>5229.6450000000004</v>
      </c>
      <c r="L381" s="141">
        <v>3782.134</v>
      </c>
    </row>
    <row r="382" spans="1:12" ht="60" customHeight="1" x14ac:dyDescent="0.2">
      <c r="C382" s="269" t="s">
        <v>209</v>
      </c>
      <c r="D382" s="256"/>
      <c r="E382" s="256"/>
      <c r="F382" s="141">
        <v>-264617.02899999998</v>
      </c>
      <c r="G382" s="141">
        <v>-372529.62800000003</v>
      </c>
      <c r="H382" s="141">
        <v>-14338.46</v>
      </c>
      <c r="I382" s="141">
        <v>31689.175999999999</v>
      </c>
      <c r="J382" s="141">
        <v>83997.884999999995</v>
      </c>
      <c r="K382" s="141">
        <v>4013.67</v>
      </c>
      <c r="L382" s="141">
        <v>2550.3290000000002</v>
      </c>
    </row>
    <row r="383" spans="1:12" ht="20.149999999999999" customHeight="1" x14ac:dyDescent="0.2">
      <c r="C383" s="272" t="s">
        <v>273</v>
      </c>
      <c r="D383" s="272"/>
      <c r="E383" s="272"/>
      <c r="F383" s="272"/>
      <c r="G383" s="272"/>
      <c r="H383" s="272"/>
      <c r="I383" s="272"/>
      <c r="J383" s="272"/>
      <c r="K383" s="272"/>
      <c r="L383" s="272"/>
    </row>
    <row r="384" spans="1:12" ht="40" customHeight="1" x14ac:dyDescent="0.2">
      <c r="C384" s="277" t="s">
        <v>210</v>
      </c>
      <c r="D384" s="277"/>
      <c r="E384" s="277"/>
      <c r="F384" s="277"/>
      <c r="G384" s="277"/>
      <c r="H384" s="277"/>
      <c r="I384" s="277"/>
      <c r="J384" s="277"/>
      <c r="K384" s="277"/>
      <c r="L384" s="277"/>
    </row>
    <row r="385" spans="1:12" ht="18" customHeight="1" x14ac:dyDescent="0.2">
      <c r="C385" s="80"/>
      <c r="D385" s="80"/>
      <c r="E385" s="80"/>
      <c r="F385" s="80"/>
      <c r="G385" s="80"/>
      <c r="H385" s="80"/>
      <c r="I385" s="80"/>
      <c r="J385" s="80"/>
      <c r="K385" s="80"/>
      <c r="L385" s="80"/>
    </row>
    <row r="387" spans="1:12" ht="45" customHeight="1" x14ac:dyDescent="0.2">
      <c r="C387" s="275" t="s">
        <v>286</v>
      </c>
      <c r="D387" s="262"/>
      <c r="E387" s="262"/>
      <c r="F387" s="262"/>
      <c r="G387" s="262"/>
      <c r="H387" s="262"/>
      <c r="I387" s="262"/>
      <c r="J387" s="262"/>
      <c r="K387" s="262"/>
      <c r="L387" s="262"/>
    </row>
    <row r="388" spans="1:12" ht="20.149999999999999" customHeight="1" x14ac:dyDescent="0.2">
      <c r="C388" s="280" t="s">
        <v>88</v>
      </c>
      <c r="D388" s="280"/>
      <c r="E388" s="281"/>
      <c r="F388" s="283" t="s">
        <v>176</v>
      </c>
      <c r="G388" s="278" t="s">
        <v>177</v>
      </c>
      <c r="H388" s="279"/>
      <c r="I388" s="279"/>
      <c r="J388" s="279"/>
      <c r="K388" s="279"/>
      <c r="L388" s="279"/>
    </row>
    <row r="389" spans="1:12" ht="40" customHeight="1" x14ac:dyDescent="0.2">
      <c r="C389" s="267"/>
      <c r="D389" s="267"/>
      <c r="E389" s="268"/>
      <c r="F389" s="284"/>
      <c r="G389" s="73" t="s">
        <v>178</v>
      </c>
      <c r="H389" s="73" t="s">
        <v>179</v>
      </c>
      <c r="I389" s="74" t="s">
        <v>180</v>
      </c>
      <c r="J389" s="75" t="s">
        <v>181</v>
      </c>
      <c r="K389" s="76" t="s">
        <v>182</v>
      </c>
      <c r="L389" s="81" t="s">
        <v>183</v>
      </c>
    </row>
    <row r="390" spans="1:12" ht="20.149999999999999" customHeight="1" x14ac:dyDescent="0.2">
      <c r="C390" s="282" t="s">
        <v>184</v>
      </c>
      <c r="D390" s="282"/>
      <c r="E390" s="282"/>
      <c r="F390" s="147">
        <v>94383</v>
      </c>
      <c r="G390" s="147">
        <v>78444</v>
      </c>
      <c r="H390" s="147">
        <v>10850</v>
      </c>
      <c r="I390" s="148">
        <v>3517</v>
      </c>
      <c r="J390" s="147">
        <v>1419</v>
      </c>
      <c r="K390" s="147">
        <v>45</v>
      </c>
      <c r="L390" s="148">
        <v>108</v>
      </c>
    </row>
    <row r="391" spans="1:12" ht="20.149999999999999" customHeight="1" x14ac:dyDescent="0.2">
      <c r="C391" s="256" t="s">
        <v>185</v>
      </c>
      <c r="D391" s="256"/>
      <c r="E391" s="256"/>
      <c r="F391" s="149">
        <v>2968791</v>
      </c>
      <c r="G391" s="149">
        <v>1637145</v>
      </c>
      <c r="H391" s="149">
        <v>799002</v>
      </c>
      <c r="I391" s="149">
        <v>484179</v>
      </c>
      <c r="J391" s="149">
        <v>44053</v>
      </c>
      <c r="K391" s="149">
        <v>979</v>
      </c>
      <c r="L391" s="149">
        <v>3433</v>
      </c>
    </row>
    <row r="392" spans="1:12" ht="20.149999999999999" customHeight="1" x14ac:dyDescent="0.2">
      <c r="C392" s="256" t="s">
        <v>186</v>
      </c>
      <c r="D392" s="256"/>
      <c r="E392" s="256"/>
      <c r="F392" s="149">
        <v>22530578.702</v>
      </c>
      <c r="G392" s="149">
        <v>10583992.986</v>
      </c>
      <c r="H392" s="149">
        <v>6866879.6909999996</v>
      </c>
      <c r="I392" s="149">
        <v>3836044.8259999999</v>
      </c>
      <c r="J392" s="149">
        <v>1076738.939</v>
      </c>
      <c r="K392" s="149">
        <v>33646.663</v>
      </c>
      <c r="L392" s="149">
        <v>133275.59700000001</v>
      </c>
    </row>
    <row r="393" spans="1:12" ht="20.149999999999999" customHeight="1" x14ac:dyDescent="0.2">
      <c r="C393" s="257" t="s">
        <v>187</v>
      </c>
      <c r="D393" s="254"/>
      <c r="E393" s="254"/>
      <c r="F393" s="149">
        <v>13248803.742000001</v>
      </c>
      <c r="G393" s="149">
        <v>5411972.693</v>
      </c>
      <c r="H393" s="149">
        <v>4441883.1359999999</v>
      </c>
      <c r="I393" s="149">
        <v>2541145.67</v>
      </c>
      <c r="J393" s="149">
        <v>751981.26599999995</v>
      </c>
      <c r="K393" s="149">
        <v>21490.159</v>
      </c>
      <c r="L393" s="149">
        <v>80330.819000000003</v>
      </c>
    </row>
    <row r="394" spans="1:12" ht="40" customHeight="1" x14ac:dyDescent="0.2">
      <c r="C394" s="79"/>
      <c r="D394" s="258" t="s">
        <v>188</v>
      </c>
      <c r="E394" s="258"/>
      <c r="F394" s="150">
        <v>2967808.6239999998</v>
      </c>
      <c r="G394" s="150">
        <v>1517233.6669999999</v>
      </c>
      <c r="H394" s="150">
        <v>691214.11399999994</v>
      </c>
      <c r="I394" s="150">
        <v>563999.55599999998</v>
      </c>
      <c r="J394" s="150">
        <v>175500.204</v>
      </c>
      <c r="K394" s="157">
        <v>10863.290999999999</v>
      </c>
      <c r="L394" s="150">
        <v>8997.7929999999997</v>
      </c>
    </row>
    <row r="395" spans="1:12" ht="20.149999999999999" customHeight="1" x14ac:dyDescent="0.2">
      <c r="C395" s="79"/>
      <c r="D395" s="255" t="s">
        <v>189</v>
      </c>
      <c r="E395" s="255"/>
      <c r="F395" s="151">
        <v>4888992.4139999999</v>
      </c>
      <c r="G395" s="151">
        <v>1780661.939</v>
      </c>
      <c r="H395" s="151">
        <v>1740101.2649999999</v>
      </c>
      <c r="I395" s="151">
        <v>1164199.594</v>
      </c>
      <c r="J395" s="151">
        <v>191005.842</v>
      </c>
      <c r="K395" s="151">
        <v>3315.212</v>
      </c>
      <c r="L395" s="151">
        <v>9708.5609999999997</v>
      </c>
    </row>
    <row r="396" spans="1:12" ht="20.149999999999999" customHeight="1" x14ac:dyDescent="0.2">
      <c r="A396" s="87"/>
      <c r="B396" s="87"/>
      <c r="C396" s="111"/>
      <c r="D396" s="285" t="s">
        <v>190</v>
      </c>
      <c r="E396" s="286"/>
      <c r="F396" s="144">
        <v>133216.277</v>
      </c>
      <c r="G396" s="144">
        <v>53523.207000000002</v>
      </c>
      <c r="H396" s="144">
        <v>34578.413</v>
      </c>
      <c r="I396" s="144">
        <v>33094.966</v>
      </c>
      <c r="J396" s="144">
        <v>11074.619000000001</v>
      </c>
      <c r="K396" s="151">
        <v>24.643999999999998</v>
      </c>
      <c r="L396" s="151">
        <v>920.42899999999997</v>
      </c>
    </row>
    <row r="397" spans="1:12" ht="20.149999999999999" customHeight="1" x14ac:dyDescent="0.2">
      <c r="A397" s="87"/>
      <c r="B397" s="87"/>
      <c r="C397" s="111"/>
      <c r="D397" s="113"/>
      <c r="E397" s="114" t="s">
        <v>191</v>
      </c>
      <c r="F397" s="144">
        <v>75155.854999999996</v>
      </c>
      <c r="G397" s="144">
        <v>36550.337</v>
      </c>
      <c r="H397" s="144">
        <v>16403.339</v>
      </c>
      <c r="I397" s="144">
        <v>15343.114</v>
      </c>
      <c r="J397" s="144">
        <v>6428.4409999999998</v>
      </c>
      <c r="K397" s="151">
        <v>16.364000000000001</v>
      </c>
      <c r="L397" s="151">
        <v>414.26100000000002</v>
      </c>
    </row>
    <row r="398" spans="1:12" ht="20.149999999999999" customHeight="1" x14ac:dyDescent="0.2">
      <c r="C398" s="79"/>
      <c r="D398" s="255" t="s">
        <v>192</v>
      </c>
      <c r="E398" s="255"/>
      <c r="F398" s="151">
        <v>2849039.1209999998</v>
      </c>
      <c r="G398" s="151">
        <v>1488334.4010000001</v>
      </c>
      <c r="H398" s="151">
        <v>702066.06</v>
      </c>
      <c r="I398" s="151">
        <v>472668.01799999998</v>
      </c>
      <c r="J398" s="151">
        <v>141139.51500000001</v>
      </c>
      <c r="K398" s="151">
        <v>1826.0989999999999</v>
      </c>
      <c r="L398" s="151">
        <v>43005.029000000002</v>
      </c>
    </row>
    <row r="399" spans="1:12" ht="20.149999999999999" customHeight="1" x14ac:dyDescent="0.2">
      <c r="C399" s="79"/>
      <c r="D399" s="255" t="s">
        <v>193</v>
      </c>
      <c r="E399" s="255"/>
      <c r="F399" s="151">
        <v>151741.136</v>
      </c>
      <c r="G399" s="151">
        <v>52529.017</v>
      </c>
      <c r="H399" s="151">
        <v>54517.784</v>
      </c>
      <c r="I399" s="151">
        <v>15950.748</v>
      </c>
      <c r="J399" s="151">
        <v>23999.969000000001</v>
      </c>
      <c r="K399" s="148">
        <v>7.5250000000000004</v>
      </c>
      <c r="L399" s="148">
        <v>4736.0929999999998</v>
      </c>
    </row>
    <row r="400" spans="1:12" ht="20.149999999999999" customHeight="1" x14ac:dyDescent="0.2">
      <c r="C400" s="256" t="s">
        <v>194</v>
      </c>
      <c r="D400" s="274"/>
      <c r="E400" s="274"/>
      <c r="F400" s="149">
        <v>9281774.9590000007</v>
      </c>
      <c r="G400" s="149">
        <v>5172020.2929999996</v>
      </c>
      <c r="H400" s="149">
        <v>2424996.5550000002</v>
      </c>
      <c r="I400" s="149">
        <v>1294899.156</v>
      </c>
      <c r="J400" s="149">
        <v>324757.67300000001</v>
      </c>
      <c r="K400" s="158">
        <v>12156.504000000001</v>
      </c>
      <c r="L400" s="149">
        <v>52944.777999999998</v>
      </c>
    </row>
    <row r="401" spans="1:12" ht="40" customHeight="1" x14ac:dyDescent="0.2">
      <c r="C401" s="270" t="s">
        <v>195</v>
      </c>
      <c r="D401" s="271"/>
      <c r="E401" s="271"/>
      <c r="F401" s="149">
        <v>8548718.0539999995</v>
      </c>
      <c r="G401" s="149">
        <v>4915307.6579999998</v>
      </c>
      <c r="H401" s="149">
        <v>2137692.497</v>
      </c>
      <c r="I401" s="149">
        <v>1210958.0589999999</v>
      </c>
      <c r="J401" s="149">
        <v>231711.81599999999</v>
      </c>
      <c r="K401" s="158">
        <v>12646.231</v>
      </c>
      <c r="L401" s="149">
        <v>40401.792999999998</v>
      </c>
    </row>
    <row r="402" spans="1:12" ht="20.149999999999999" customHeight="1" x14ac:dyDescent="0.2">
      <c r="C402" s="79"/>
      <c r="D402" s="254" t="s">
        <v>196</v>
      </c>
      <c r="E402" s="254"/>
      <c r="F402" s="151">
        <v>4646109.2649999997</v>
      </c>
      <c r="G402" s="151">
        <v>2635447.523</v>
      </c>
      <c r="H402" s="151">
        <v>1178413.1470000001</v>
      </c>
      <c r="I402" s="151">
        <v>691990.16799999995</v>
      </c>
      <c r="J402" s="151">
        <v>124383.758</v>
      </c>
      <c r="K402" s="157">
        <v>2653.7060000000001</v>
      </c>
      <c r="L402" s="151">
        <v>13220.963</v>
      </c>
    </row>
    <row r="403" spans="1:12" ht="20.149999999999999" customHeight="1" x14ac:dyDescent="0.2">
      <c r="A403" s="87"/>
      <c r="B403" s="87"/>
      <c r="C403" s="111"/>
      <c r="D403" s="285" t="s">
        <v>190</v>
      </c>
      <c r="E403" s="286"/>
      <c r="F403" s="144">
        <v>398879.13099999999</v>
      </c>
      <c r="G403" s="144">
        <v>216382.07</v>
      </c>
      <c r="H403" s="144">
        <v>98843.868000000002</v>
      </c>
      <c r="I403" s="144">
        <v>71282.861000000004</v>
      </c>
      <c r="J403" s="144">
        <v>10393.398999999999</v>
      </c>
      <c r="K403" s="157">
        <v>639.59</v>
      </c>
      <c r="L403" s="151">
        <v>1337.3420000000001</v>
      </c>
    </row>
    <row r="404" spans="1:12" ht="20.149999999999999" customHeight="1" x14ac:dyDescent="0.2">
      <c r="A404" s="87"/>
      <c r="B404" s="87"/>
      <c r="C404" s="111"/>
      <c r="D404" s="113"/>
      <c r="E404" s="114" t="s">
        <v>191</v>
      </c>
      <c r="F404" s="144">
        <v>282153.72600000002</v>
      </c>
      <c r="G404" s="144">
        <v>157159.038</v>
      </c>
      <c r="H404" s="144">
        <v>68159.252999999997</v>
      </c>
      <c r="I404" s="144">
        <v>47450.891000000003</v>
      </c>
      <c r="J404" s="144">
        <v>7519.89</v>
      </c>
      <c r="K404" s="157">
        <v>587.15200000000004</v>
      </c>
      <c r="L404" s="151">
        <v>1277.501</v>
      </c>
    </row>
    <row r="405" spans="1:12" ht="20.149999999999999" customHeight="1" x14ac:dyDescent="0.2">
      <c r="C405" s="79"/>
      <c r="D405" s="255" t="s">
        <v>198</v>
      </c>
      <c r="E405" s="255"/>
      <c r="F405" s="151">
        <v>53666.029000000002</v>
      </c>
      <c r="G405" s="151">
        <v>21388.576000000001</v>
      </c>
      <c r="H405" s="151">
        <v>12879.593000000001</v>
      </c>
      <c r="I405" s="151">
        <v>18600.101999999999</v>
      </c>
      <c r="J405" s="151">
        <v>572.875</v>
      </c>
      <c r="K405" s="157">
        <v>137.80500000000001</v>
      </c>
      <c r="L405" s="151">
        <v>87.078000000000003</v>
      </c>
    </row>
    <row r="406" spans="1:12" ht="20.149999999999999" customHeight="1" x14ac:dyDescent="0.2">
      <c r="C406" s="79"/>
      <c r="D406" s="255" t="s">
        <v>199</v>
      </c>
      <c r="E406" s="255"/>
      <c r="F406" s="151">
        <v>82343.861999999994</v>
      </c>
      <c r="G406" s="151">
        <v>38616.902000000002</v>
      </c>
      <c r="H406" s="151">
        <v>24797.651000000002</v>
      </c>
      <c r="I406" s="151">
        <v>14400.153</v>
      </c>
      <c r="J406" s="151">
        <v>4346.6289999999999</v>
      </c>
      <c r="K406" s="157">
        <v>25.059000000000001</v>
      </c>
      <c r="L406" s="151">
        <v>157.46700000000001</v>
      </c>
    </row>
    <row r="407" spans="1:12" ht="20.149999999999999" customHeight="1" x14ac:dyDescent="0.2">
      <c r="C407" s="79"/>
      <c r="D407" s="255" t="s">
        <v>200</v>
      </c>
      <c r="E407" s="255"/>
      <c r="F407" s="151">
        <v>104541.151</v>
      </c>
      <c r="G407" s="151">
        <v>67331.373999999996</v>
      </c>
      <c r="H407" s="151">
        <v>24254.502</v>
      </c>
      <c r="I407" s="151">
        <v>8920.7309999999998</v>
      </c>
      <c r="J407" s="151">
        <v>3696.9580000000001</v>
      </c>
      <c r="K407" s="157">
        <v>53.569000000000003</v>
      </c>
      <c r="L407" s="151">
        <v>284.01799999999997</v>
      </c>
    </row>
    <row r="408" spans="1:12" ht="20.149999999999999" customHeight="1" x14ac:dyDescent="0.2">
      <c r="C408" s="79"/>
      <c r="D408" s="255" t="s">
        <v>193</v>
      </c>
      <c r="E408" s="255"/>
      <c r="F408" s="151">
        <v>279890.00900000002</v>
      </c>
      <c r="G408" s="151">
        <v>173187.198</v>
      </c>
      <c r="H408" s="151">
        <v>67590.135999999999</v>
      </c>
      <c r="I408" s="151">
        <v>24914.923999999999</v>
      </c>
      <c r="J408" s="151">
        <v>7803.5370000000003</v>
      </c>
      <c r="K408" s="157">
        <v>385.536</v>
      </c>
      <c r="L408" s="151">
        <v>6008.6769999999997</v>
      </c>
    </row>
    <row r="409" spans="1:12" ht="20.149999999999999" customHeight="1" x14ac:dyDescent="0.2">
      <c r="C409" s="79"/>
      <c r="D409" s="273" t="s">
        <v>201</v>
      </c>
      <c r="E409" s="273"/>
      <c r="F409" s="151">
        <v>206824.196</v>
      </c>
      <c r="G409" s="151">
        <v>133774.06400000001</v>
      </c>
      <c r="H409" s="151">
        <v>40696.792999999998</v>
      </c>
      <c r="I409" s="151">
        <v>26932.965</v>
      </c>
      <c r="J409" s="151">
        <v>3507.9110000000001</v>
      </c>
      <c r="K409" s="157">
        <v>269.65199999999999</v>
      </c>
      <c r="L409" s="151">
        <v>1642.8109999999999</v>
      </c>
    </row>
    <row r="410" spans="1:12" ht="20.149999999999999" customHeight="1" x14ac:dyDescent="0.2">
      <c r="C410" s="256" t="s">
        <v>202</v>
      </c>
      <c r="D410" s="256"/>
      <c r="E410" s="256"/>
      <c r="F410" s="149">
        <v>733056.90500000003</v>
      </c>
      <c r="G410" s="149">
        <v>256712.63399999999</v>
      </c>
      <c r="H410" s="149">
        <v>287304.05800000002</v>
      </c>
      <c r="I410" s="149">
        <v>83941.096999999994</v>
      </c>
      <c r="J410" s="149">
        <v>93045.857000000004</v>
      </c>
      <c r="K410" s="149">
        <v>-489.72699999999998</v>
      </c>
      <c r="L410" s="149">
        <v>12542.986000000001</v>
      </c>
    </row>
    <row r="411" spans="1:12" ht="20.149999999999999" customHeight="1" x14ac:dyDescent="0.2">
      <c r="C411" s="273" t="s">
        <v>203</v>
      </c>
      <c r="D411" s="273"/>
      <c r="E411" s="273"/>
      <c r="F411" s="149">
        <v>228959.54699999999</v>
      </c>
      <c r="G411" s="149">
        <v>142953.62899999999</v>
      </c>
      <c r="H411" s="149">
        <v>64694.574000000001</v>
      </c>
      <c r="I411" s="149">
        <v>18519.011999999999</v>
      </c>
      <c r="J411" s="149">
        <v>3298.4920000000002</v>
      </c>
      <c r="K411" s="149">
        <v>-221.977</v>
      </c>
      <c r="L411" s="149">
        <v>-284.18299999999999</v>
      </c>
    </row>
    <row r="412" spans="1:12" ht="20.149999999999999" customHeight="1" x14ac:dyDescent="0.2">
      <c r="C412" s="79"/>
      <c r="D412" s="257" t="s">
        <v>204</v>
      </c>
      <c r="E412" s="257"/>
      <c r="F412" s="149">
        <v>388910.69199999998</v>
      </c>
      <c r="G412" s="149">
        <v>255239.391</v>
      </c>
      <c r="H412" s="149">
        <v>88064.866999999998</v>
      </c>
      <c r="I412" s="149">
        <v>34441.112000000001</v>
      </c>
      <c r="J412" s="149">
        <v>10668.083000000001</v>
      </c>
      <c r="K412" s="149">
        <v>113.392</v>
      </c>
      <c r="L412" s="149">
        <v>383.84699999999998</v>
      </c>
    </row>
    <row r="413" spans="1:12" ht="20.149999999999999" customHeight="1" x14ac:dyDescent="0.2">
      <c r="C413" s="79"/>
      <c r="D413" s="257" t="s">
        <v>205</v>
      </c>
      <c r="E413" s="257"/>
      <c r="F413" s="149">
        <v>159951.14499999999</v>
      </c>
      <c r="G413" s="149">
        <v>112285.762</v>
      </c>
      <c r="H413" s="149">
        <v>23370.293000000001</v>
      </c>
      <c r="I413" s="149">
        <v>15922.1</v>
      </c>
      <c r="J413" s="149">
        <v>7369.5910000000003</v>
      </c>
      <c r="K413" s="149">
        <v>335.36799999999999</v>
      </c>
      <c r="L413" s="149">
        <v>668.03</v>
      </c>
    </row>
    <row r="414" spans="1:12" ht="40" customHeight="1" x14ac:dyDescent="0.2">
      <c r="C414" s="79"/>
      <c r="D414" s="78"/>
      <c r="E414" s="82" t="s">
        <v>206</v>
      </c>
      <c r="F414" s="150">
        <v>59539.16</v>
      </c>
      <c r="G414" s="150">
        <v>35633.120000000003</v>
      </c>
      <c r="H414" s="150">
        <v>11411.5</v>
      </c>
      <c r="I414" s="150">
        <v>7930.75</v>
      </c>
      <c r="J414" s="150">
        <v>3913.1329999999998</v>
      </c>
      <c r="K414" s="149">
        <v>122.628</v>
      </c>
      <c r="L414" s="149">
        <v>528.029</v>
      </c>
    </row>
    <row r="415" spans="1:12" ht="20.149999999999999" customHeight="1" x14ac:dyDescent="0.2">
      <c r="C415" s="256" t="s">
        <v>207</v>
      </c>
      <c r="D415" s="256"/>
      <c r="E415" s="256"/>
      <c r="F415" s="149">
        <v>962016.45200000005</v>
      </c>
      <c r="G415" s="149">
        <v>399666.26299999998</v>
      </c>
      <c r="H415" s="149">
        <v>351998.63199999998</v>
      </c>
      <c r="I415" s="149">
        <v>102460.109</v>
      </c>
      <c r="J415" s="149">
        <v>96344.349000000002</v>
      </c>
      <c r="K415" s="149">
        <v>-711.70299999999997</v>
      </c>
      <c r="L415" s="149">
        <v>12258.803</v>
      </c>
    </row>
    <row r="416" spans="1:12" ht="60" customHeight="1" x14ac:dyDescent="0.2">
      <c r="C416" s="270" t="s">
        <v>208</v>
      </c>
      <c r="D416" s="273"/>
      <c r="E416" s="273"/>
      <c r="F416" s="149">
        <v>988591.86100000003</v>
      </c>
      <c r="G416" s="149">
        <v>400247.337</v>
      </c>
      <c r="H416" s="149">
        <v>341276.283</v>
      </c>
      <c r="I416" s="149">
        <v>174597.14499999999</v>
      </c>
      <c r="J416" s="149">
        <v>61254.538</v>
      </c>
      <c r="K416" s="149">
        <v>-350.44200000000001</v>
      </c>
      <c r="L416" s="149">
        <v>11567</v>
      </c>
    </row>
    <row r="417" spans="3:12" ht="60" customHeight="1" x14ac:dyDescent="0.2">
      <c r="C417" s="269" t="s">
        <v>209</v>
      </c>
      <c r="D417" s="256"/>
      <c r="E417" s="256"/>
      <c r="F417" s="149">
        <v>658241.92099999997</v>
      </c>
      <c r="G417" s="149">
        <v>262751.18099999998</v>
      </c>
      <c r="H417" s="149">
        <v>242017.92600000001</v>
      </c>
      <c r="I417" s="149">
        <v>116765.989</v>
      </c>
      <c r="J417" s="149">
        <v>29675.85</v>
      </c>
      <c r="K417" s="149">
        <v>-503.09899999999999</v>
      </c>
      <c r="L417" s="149">
        <v>7534.0730000000003</v>
      </c>
    </row>
    <row r="418" spans="3:12" ht="20.149999999999999" customHeight="1" x14ac:dyDescent="0.2">
      <c r="C418" s="272" t="s">
        <v>273</v>
      </c>
      <c r="D418" s="272"/>
      <c r="E418" s="272"/>
      <c r="F418" s="272"/>
      <c r="G418" s="272"/>
      <c r="H418" s="272"/>
      <c r="I418" s="272"/>
      <c r="J418" s="272"/>
      <c r="K418" s="272"/>
      <c r="L418" s="272"/>
    </row>
    <row r="419" spans="3:12" ht="40" customHeight="1" x14ac:dyDescent="0.2">
      <c r="C419" s="277" t="s">
        <v>210</v>
      </c>
      <c r="D419" s="277"/>
      <c r="E419" s="277"/>
      <c r="F419" s="277"/>
      <c r="G419" s="277"/>
      <c r="H419" s="277"/>
      <c r="I419" s="277"/>
      <c r="J419" s="277"/>
      <c r="K419" s="277"/>
      <c r="L419" s="277"/>
    </row>
  </sheetData>
  <mergeCells count="374">
    <mergeCell ref="D10:E10"/>
    <mergeCell ref="D17:E17"/>
    <mergeCell ref="D86:E86"/>
    <mergeCell ref="C94:E94"/>
    <mergeCell ref="C95:E95"/>
    <mergeCell ref="D91:E91"/>
    <mergeCell ref="D92:E92"/>
    <mergeCell ref="D93:E93"/>
    <mergeCell ref="C388:E389"/>
    <mergeCell ref="C137:L137"/>
    <mergeCell ref="C138:L138"/>
    <mergeCell ref="D26:E26"/>
    <mergeCell ref="C25:E25"/>
    <mergeCell ref="C30:E30"/>
    <mergeCell ref="D27:E27"/>
    <mergeCell ref="C49:E49"/>
    <mergeCell ref="G142:L142"/>
    <mergeCell ref="G107:L107"/>
    <mergeCell ref="D82:E82"/>
    <mergeCell ref="D83:E83"/>
    <mergeCell ref="D90:E90"/>
    <mergeCell ref="C41:E41"/>
    <mergeCell ref="C50:E50"/>
    <mergeCell ref="D51:E51"/>
    <mergeCell ref="C181:E181"/>
    <mergeCell ref="C340:E340"/>
    <mergeCell ref="D185:E185"/>
    <mergeCell ref="D192:E192"/>
    <mergeCell ref="D220:E220"/>
    <mergeCell ref="D227:E227"/>
    <mergeCell ref="D256:E256"/>
    <mergeCell ref="D233:E233"/>
    <mergeCell ref="C234:E234"/>
    <mergeCell ref="D237:E237"/>
    <mergeCell ref="C216:E216"/>
    <mergeCell ref="D263:E263"/>
    <mergeCell ref="D236:E236"/>
    <mergeCell ref="C217:E217"/>
    <mergeCell ref="C215:E215"/>
    <mergeCell ref="D297:E297"/>
    <mergeCell ref="D325:E325"/>
    <mergeCell ref="D332:E332"/>
    <mergeCell ref="C270:E270"/>
    <mergeCell ref="C247:L247"/>
    <mergeCell ref="D223:E223"/>
    <mergeCell ref="D222:E222"/>
    <mergeCell ref="F317:F318"/>
    <mergeCell ref="C345:E345"/>
    <mergeCell ref="D327:E327"/>
    <mergeCell ref="G2:L2"/>
    <mergeCell ref="C37:E38"/>
    <mergeCell ref="F37:F38"/>
    <mergeCell ref="D230:E230"/>
    <mergeCell ref="D232:E232"/>
    <mergeCell ref="G37:L37"/>
    <mergeCell ref="C33:L33"/>
    <mergeCell ref="D20:E20"/>
    <mergeCell ref="C31:E31"/>
    <mergeCell ref="C42:E42"/>
    <mergeCell ref="C179:E179"/>
    <mergeCell ref="C205:E205"/>
    <mergeCell ref="D195:E195"/>
    <mergeCell ref="D198:E198"/>
    <mergeCell ref="C2:E3"/>
    <mergeCell ref="F2:F3"/>
    <mergeCell ref="C32:L32"/>
    <mergeCell ref="C100:E100"/>
    <mergeCell ref="G177:L177"/>
    <mergeCell ref="D184:E184"/>
    <mergeCell ref="D188:E188"/>
    <mergeCell ref="C146:E146"/>
    <mergeCell ref="C147:E147"/>
    <mergeCell ref="C145:E145"/>
    <mergeCell ref="F177:F178"/>
    <mergeCell ref="D162:E162"/>
    <mergeCell ref="C74:E74"/>
    <mergeCell ref="D43:E43"/>
    <mergeCell ref="D44:E44"/>
    <mergeCell ref="D54:E54"/>
    <mergeCell ref="D55:E55"/>
    <mergeCell ref="C142:E143"/>
    <mergeCell ref="F142:F143"/>
    <mergeCell ref="C67:L67"/>
    <mergeCell ref="C68:L68"/>
    <mergeCell ref="D47:E47"/>
    <mergeCell ref="D48:E48"/>
    <mergeCell ref="C65:E65"/>
    <mergeCell ref="D61:E61"/>
    <mergeCell ref="C64:E64"/>
    <mergeCell ref="C135:E135"/>
    <mergeCell ref="D127:E127"/>
    <mergeCell ref="C164:E164"/>
    <mergeCell ref="C29:E29"/>
    <mergeCell ref="D159:E159"/>
    <mergeCell ref="C72:E73"/>
    <mergeCell ref="C76:E76"/>
    <mergeCell ref="C77:E77"/>
    <mergeCell ref="D78:E78"/>
    <mergeCell ref="D153:E153"/>
    <mergeCell ref="C39:E39"/>
    <mergeCell ref="C40:E40"/>
    <mergeCell ref="D97:E97"/>
    <mergeCell ref="D149:E149"/>
    <mergeCell ref="D121:E121"/>
    <mergeCell ref="C99:E99"/>
    <mergeCell ref="C84:E84"/>
    <mergeCell ref="C85:E85"/>
    <mergeCell ref="D79:E79"/>
    <mergeCell ref="D131:E131"/>
    <mergeCell ref="D45:E45"/>
    <mergeCell ref="D52:E52"/>
    <mergeCell ref="D80:E80"/>
    <mergeCell ref="D87:E87"/>
    <mergeCell ref="D115:E115"/>
    <mergeCell ref="D150:E150"/>
    <mergeCell ref="D157:E157"/>
    <mergeCell ref="D262:E262"/>
    <mergeCell ref="D266:E266"/>
    <mergeCell ref="C261:E261"/>
    <mergeCell ref="D269:E269"/>
    <mergeCell ref="C253:E253"/>
    <mergeCell ref="C251:E251"/>
    <mergeCell ref="C235:E235"/>
    <mergeCell ref="D258:E258"/>
    <mergeCell ref="C244:L244"/>
    <mergeCell ref="C252:E252"/>
    <mergeCell ref="G248:L248"/>
    <mergeCell ref="C224:E224"/>
    <mergeCell ref="C144:E144"/>
    <mergeCell ref="C240:E240"/>
    <mergeCell ref="C155:E155"/>
    <mergeCell ref="D156:E156"/>
    <mergeCell ref="D218:E218"/>
    <mergeCell ref="D255:E255"/>
    <mergeCell ref="C241:E241"/>
    <mergeCell ref="D196:E196"/>
    <mergeCell ref="C248:E249"/>
    <mergeCell ref="C239:E239"/>
    <mergeCell ref="C225:E225"/>
    <mergeCell ref="D183:E183"/>
    <mergeCell ref="C182:E182"/>
    <mergeCell ref="D231:E231"/>
    <mergeCell ref="C180:E180"/>
    <mergeCell ref="D226:E226"/>
    <mergeCell ref="D219:E219"/>
    <mergeCell ref="C242:L242"/>
    <mergeCell ref="D229:E229"/>
    <mergeCell ref="D187:E187"/>
    <mergeCell ref="C204:E204"/>
    <mergeCell ref="F248:F249"/>
    <mergeCell ref="C207:L207"/>
    <mergeCell ref="C416:E416"/>
    <mergeCell ref="D152:E152"/>
    <mergeCell ref="D197:E197"/>
    <mergeCell ref="C154:E154"/>
    <mergeCell ref="C355:E355"/>
    <mergeCell ref="C356:E356"/>
    <mergeCell ref="D161:E161"/>
    <mergeCell ref="D336:E336"/>
    <mergeCell ref="C320:E320"/>
    <mergeCell ref="D163:E163"/>
    <mergeCell ref="C260:E260"/>
    <mergeCell ref="C165:E165"/>
    <mergeCell ref="C177:E178"/>
    <mergeCell ref="D191:E191"/>
    <mergeCell ref="C212:E213"/>
    <mergeCell ref="D289:E289"/>
    <mergeCell ref="D268:E268"/>
    <mergeCell ref="D166:E166"/>
    <mergeCell ref="C311:E311"/>
    <mergeCell ref="C304:E304"/>
    <mergeCell ref="D296:E296"/>
    <mergeCell ref="C271:E271"/>
    <mergeCell ref="C275:E275"/>
    <mergeCell ref="C294:E294"/>
    <mergeCell ref="C418:L418"/>
    <mergeCell ref="C419:L419"/>
    <mergeCell ref="C14:E14"/>
    <mergeCell ref="C250:E250"/>
    <mergeCell ref="C15:E15"/>
    <mergeCell ref="C173:L173"/>
    <mergeCell ref="C243:L243"/>
    <mergeCell ref="D194:E194"/>
    <mergeCell ref="D201:E201"/>
    <mergeCell ref="C208:L208"/>
    <mergeCell ref="C417:E417"/>
    <mergeCell ref="D254:E254"/>
    <mergeCell ref="D259:E259"/>
    <mergeCell ref="C391:E391"/>
    <mergeCell ref="D265:E265"/>
    <mergeCell ref="D413:E413"/>
    <mergeCell ref="D409:E409"/>
    <mergeCell ref="C189:E189"/>
    <mergeCell ref="C190:E190"/>
    <mergeCell ref="D398:E398"/>
    <mergeCell ref="D267:E267"/>
    <mergeCell ref="G353:L353"/>
    <mergeCell ref="D334:E334"/>
    <mergeCell ref="C339:E339"/>
    <mergeCell ref="D23:E23"/>
    <mergeCell ref="C211:L211"/>
    <mergeCell ref="C214:E214"/>
    <mergeCell ref="F212:F213"/>
    <mergeCell ref="G212:L212"/>
    <mergeCell ref="C4:E4"/>
    <mergeCell ref="C5:E5"/>
    <mergeCell ref="C6:E6"/>
    <mergeCell ref="C7:E7"/>
    <mergeCell ref="C59:E59"/>
    <mergeCell ref="C112:E112"/>
    <mergeCell ref="C199:E199"/>
    <mergeCell ref="C200:E200"/>
    <mergeCell ref="D202:E202"/>
    <mergeCell ref="C206:E206"/>
    <mergeCell ref="D132:E132"/>
    <mergeCell ref="D148:E148"/>
    <mergeCell ref="D118:E118"/>
    <mergeCell ref="D125:E125"/>
    <mergeCell ref="C119:E119"/>
    <mergeCell ref="D128:E128"/>
    <mergeCell ref="D160:E160"/>
    <mergeCell ref="C170:E170"/>
    <mergeCell ref="C171:E171"/>
    <mergeCell ref="C24:E24"/>
    <mergeCell ref="C60:E60"/>
    <mergeCell ref="C102:L102"/>
    <mergeCell ref="C103:L103"/>
    <mergeCell ref="C109:E109"/>
    <mergeCell ref="D124:E124"/>
    <mergeCell ref="D114:E114"/>
    <mergeCell ref="D117:E117"/>
    <mergeCell ref="D122:E122"/>
    <mergeCell ref="C110:E110"/>
    <mergeCell ref="D89:E89"/>
    <mergeCell ref="G72:L72"/>
    <mergeCell ref="D56:E56"/>
    <mergeCell ref="D57:E57"/>
    <mergeCell ref="D58:E58"/>
    <mergeCell ref="C75:E75"/>
    <mergeCell ref="D62:E62"/>
    <mergeCell ref="C66:E66"/>
    <mergeCell ref="D96:E96"/>
    <mergeCell ref="F72:F73"/>
    <mergeCell ref="C101:E101"/>
    <mergeCell ref="D113:E113"/>
    <mergeCell ref="C111:E111"/>
    <mergeCell ref="F107:F108"/>
    <mergeCell ref="C295:E295"/>
    <mergeCell ref="C277:E277"/>
    <mergeCell ref="C285:E285"/>
    <mergeCell ref="C278:L278"/>
    <mergeCell ref="C279:L279"/>
    <mergeCell ref="D272:E272"/>
    <mergeCell ref="C281:L281"/>
    <mergeCell ref="C286:E286"/>
    <mergeCell ref="C276:E276"/>
    <mergeCell ref="D273:E273"/>
    <mergeCell ref="C287:E287"/>
    <mergeCell ref="C282:E283"/>
    <mergeCell ref="C284:E284"/>
    <mergeCell ref="F282:F283"/>
    <mergeCell ref="G282:L282"/>
    <mergeCell ref="D288:E288"/>
    <mergeCell ref="D293:E293"/>
    <mergeCell ref="D292:E292"/>
    <mergeCell ref="D290:E290"/>
    <mergeCell ref="C415:E415"/>
    <mergeCell ref="D412:E412"/>
    <mergeCell ref="D407:E407"/>
    <mergeCell ref="D408:E408"/>
    <mergeCell ref="D406:E406"/>
    <mergeCell ref="D399:E399"/>
    <mergeCell ref="C401:E401"/>
    <mergeCell ref="D395:E395"/>
    <mergeCell ref="C375:E375"/>
    <mergeCell ref="C376:E376"/>
    <mergeCell ref="C380:E380"/>
    <mergeCell ref="D394:E394"/>
    <mergeCell ref="C381:E381"/>
    <mergeCell ref="C383:L383"/>
    <mergeCell ref="G388:L388"/>
    <mergeCell ref="D402:E402"/>
    <mergeCell ref="D405:E405"/>
    <mergeCell ref="C384:L384"/>
    <mergeCell ref="C390:E390"/>
    <mergeCell ref="D396:E396"/>
    <mergeCell ref="D403:E403"/>
    <mergeCell ref="F388:F389"/>
    <mergeCell ref="D372:E372"/>
    <mergeCell ref="D370:E370"/>
    <mergeCell ref="D371:E371"/>
    <mergeCell ref="D378:E378"/>
    <mergeCell ref="D377:E377"/>
    <mergeCell ref="D373:E373"/>
    <mergeCell ref="D374:E374"/>
    <mergeCell ref="F353:F354"/>
    <mergeCell ref="D359:E359"/>
    <mergeCell ref="D360:E360"/>
    <mergeCell ref="D363:E363"/>
    <mergeCell ref="C353:E354"/>
    <mergeCell ref="D361:E361"/>
    <mergeCell ref="D368:E368"/>
    <mergeCell ref="D299:E299"/>
    <mergeCell ref="D300:E300"/>
    <mergeCell ref="D307:E307"/>
    <mergeCell ref="C312:L312"/>
    <mergeCell ref="G317:L317"/>
    <mergeCell ref="C313:L313"/>
    <mergeCell ref="D328:E328"/>
    <mergeCell ref="C357:E357"/>
    <mergeCell ref="C344:E344"/>
    <mergeCell ref="D341:E341"/>
    <mergeCell ref="D338:E338"/>
    <mergeCell ref="C348:L348"/>
    <mergeCell ref="C330:E330"/>
    <mergeCell ref="D331:E331"/>
    <mergeCell ref="C317:E318"/>
    <mergeCell ref="D306:E306"/>
    <mergeCell ref="D303:E303"/>
    <mergeCell ref="D302:E302"/>
    <mergeCell ref="C310:E310"/>
    <mergeCell ref="D301:E301"/>
    <mergeCell ref="C319:E319"/>
    <mergeCell ref="D337:E337"/>
    <mergeCell ref="C305:E305"/>
    <mergeCell ref="D335:E335"/>
    <mergeCell ref="D12:E12"/>
    <mergeCell ref="D9:E9"/>
    <mergeCell ref="C410:E410"/>
    <mergeCell ref="C329:E329"/>
    <mergeCell ref="D324:E324"/>
    <mergeCell ref="C411:E411"/>
    <mergeCell ref="C400:E400"/>
    <mergeCell ref="C316:L316"/>
    <mergeCell ref="C352:L352"/>
    <mergeCell ref="C387:L387"/>
    <mergeCell ref="D367:E367"/>
    <mergeCell ref="C392:E392"/>
    <mergeCell ref="C382:E382"/>
    <mergeCell ref="C393:E393"/>
    <mergeCell ref="C365:E365"/>
    <mergeCell ref="C366:E366"/>
    <mergeCell ref="C346:E346"/>
    <mergeCell ref="C358:E358"/>
    <mergeCell ref="D342:E342"/>
    <mergeCell ref="C347:L347"/>
    <mergeCell ref="D364:E364"/>
    <mergeCell ref="C349:L349"/>
    <mergeCell ref="D13:E13"/>
    <mergeCell ref="C309:E309"/>
    <mergeCell ref="D16:E16"/>
    <mergeCell ref="D21:E21"/>
    <mergeCell ref="C321:E321"/>
    <mergeCell ref="C322:E322"/>
    <mergeCell ref="D323:E323"/>
    <mergeCell ref="C1:L1"/>
    <mergeCell ref="C36:L36"/>
    <mergeCell ref="C71:L71"/>
    <mergeCell ref="C106:L106"/>
    <mergeCell ref="C141:L141"/>
    <mergeCell ref="C176:L176"/>
    <mergeCell ref="D126:E126"/>
    <mergeCell ref="C107:E108"/>
    <mergeCell ref="C136:E136"/>
    <mergeCell ref="C120:E120"/>
    <mergeCell ref="D167:E167"/>
    <mergeCell ref="C172:L172"/>
    <mergeCell ref="C129:E129"/>
    <mergeCell ref="C130:E130"/>
    <mergeCell ref="C134:E134"/>
    <mergeCell ref="C169:E169"/>
    <mergeCell ref="D8:E8"/>
    <mergeCell ref="D22:E22"/>
    <mergeCell ref="D19:E19"/>
  </mergeCells>
  <phoneticPr fontId="2"/>
  <pageMargins left="0.70866141732283472" right="0.23622047244094491" top="0.74803149606299213" bottom="0.74803149606299213" header="0.31496062992125984" footer="0.31496062992125984"/>
  <pageSetup paperSize="9" scale="8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C1:AC46"/>
  <sheetViews>
    <sheetView showGridLines="0" zoomScaleNormal="100" workbookViewId="0"/>
  </sheetViews>
  <sheetFormatPr defaultColWidth="9" defaultRowHeight="15.75" customHeight="1" x14ac:dyDescent="0.2"/>
  <cols>
    <col min="1" max="1" width="5.08984375" style="90" customWidth="1"/>
    <col min="2" max="2" width="8.984375E-2" style="90" customWidth="1"/>
    <col min="3" max="3" width="13.08984375" style="90" customWidth="1"/>
    <col min="4" max="5" width="5.36328125" style="97" customWidth="1"/>
    <col min="6" max="6" width="7.08984375" style="100" customWidth="1"/>
    <col min="7" max="7" width="6.90625" style="100" customWidth="1"/>
    <col min="8" max="8" width="7" style="100" customWidth="1"/>
    <col min="9" max="10" width="5.36328125" style="97" customWidth="1"/>
    <col min="11" max="11" width="7.08984375" style="100" customWidth="1"/>
    <col min="12" max="12" width="6.90625" style="100" customWidth="1"/>
    <col min="13" max="13" width="7" style="101" customWidth="1"/>
    <col min="14" max="14" width="8.984375E-2" style="93" customWidth="1"/>
    <col min="15" max="15" width="0.6328125" style="93" customWidth="1"/>
    <col min="16" max="19" width="7.90625" style="94" customWidth="1"/>
    <col min="20" max="20" width="8.90625" style="95" customWidth="1"/>
    <col min="21" max="21" width="10.90625" style="96" customWidth="1"/>
    <col min="22" max="23" width="5.90625" style="97" customWidth="1"/>
    <col min="24" max="25" width="4.90625" style="93" customWidth="1"/>
    <col min="26" max="27" width="7.90625" style="94" customWidth="1"/>
    <col min="28" max="28" width="8.90625" style="95" customWidth="1"/>
    <col min="29" max="29" width="10.90625" style="96" customWidth="1"/>
    <col min="30" max="30" width="1.6328125" style="90" customWidth="1"/>
    <col min="31" max="16384" width="9" style="90"/>
  </cols>
  <sheetData>
    <row r="1" spans="3:29" ht="15.75" customHeight="1" x14ac:dyDescent="0.2">
      <c r="C1" s="112"/>
    </row>
    <row r="2" spans="3:29" s="89" customFormat="1" ht="40" customHeight="1" x14ac:dyDescent="0.2">
      <c r="C2" s="353" t="s">
        <v>213</v>
      </c>
      <c r="D2" s="353"/>
      <c r="E2" s="353"/>
      <c r="F2" s="353"/>
      <c r="G2" s="353"/>
      <c r="H2" s="353"/>
      <c r="I2" s="353"/>
      <c r="J2" s="353"/>
      <c r="K2" s="353"/>
      <c r="L2" s="353"/>
      <c r="M2" s="353"/>
    </row>
    <row r="3" spans="3:29" ht="20.149999999999999" customHeight="1" x14ac:dyDescent="0.2">
      <c r="C3" s="341" t="s">
        <v>214</v>
      </c>
      <c r="D3" s="346" t="s">
        <v>215</v>
      </c>
      <c r="E3" s="347"/>
      <c r="F3" s="347"/>
      <c r="G3" s="347"/>
      <c r="H3" s="348"/>
      <c r="I3" s="346" t="s">
        <v>216</v>
      </c>
      <c r="J3" s="347"/>
      <c r="K3" s="347"/>
      <c r="L3" s="347"/>
      <c r="M3" s="347"/>
      <c r="N3" s="90"/>
      <c r="O3" s="91"/>
      <c r="P3" s="90"/>
      <c r="Q3" s="90"/>
      <c r="R3" s="90"/>
      <c r="S3" s="90"/>
      <c r="T3" s="90"/>
      <c r="U3" s="90"/>
      <c r="V3" s="90"/>
      <c r="W3" s="90"/>
      <c r="X3" s="90"/>
      <c r="Y3" s="90"/>
      <c r="Z3" s="90"/>
      <c r="AA3" s="90"/>
      <c r="AB3" s="90"/>
      <c r="AC3" s="90"/>
    </row>
    <row r="4" spans="3:29" ht="20.149999999999999" customHeight="1" x14ac:dyDescent="0.2">
      <c r="C4" s="342"/>
      <c r="D4" s="335" t="s">
        <v>217</v>
      </c>
      <c r="E4" s="335" t="s">
        <v>218</v>
      </c>
      <c r="F4" s="337" t="s">
        <v>219</v>
      </c>
      <c r="G4" s="337" t="s">
        <v>220</v>
      </c>
      <c r="H4" s="337" t="s">
        <v>221</v>
      </c>
      <c r="I4" s="335" t="s">
        <v>217</v>
      </c>
      <c r="J4" s="335" t="s">
        <v>218</v>
      </c>
      <c r="K4" s="337" t="s">
        <v>219</v>
      </c>
      <c r="L4" s="337" t="s">
        <v>220</v>
      </c>
      <c r="M4" s="361" t="s">
        <v>221</v>
      </c>
      <c r="N4" s="90"/>
      <c r="O4" s="90"/>
      <c r="P4" s="90"/>
      <c r="Q4" s="90"/>
      <c r="R4" s="90"/>
      <c r="S4" s="90"/>
      <c r="T4" s="90"/>
      <c r="U4" s="90"/>
      <c r="V4" s="90"/>
      <c r="W4" s="90"/>
      <c r="X4" s="90"/>
      <c r="Y4" s="90"/>
      <c r="Z4" s="90"/>
      <c r="AA4" s="90"/>
      <c r="AB4" s="90"/>
      <c r="AC4" s="90"/>
    </row>
    <row r="5" spans="3:29" ht="63.75" customHeight="1" x14ac:dyDescent="0.2">
      <c r="C5" s="343"/>
      <c r="D5" s="336"/>
      <c r="E5" s="336"/>
      <c r="F5" s="338"/>
      <c r="G5" s="338"/>
      <c r="H5" s="338"/>
      <c r="I5" s="336"/>
      <c r="J5" s="336"/>
      <c r="K5" s="338"/>
      <c r="L5" s="338"/>
      <c r="M5" s="362"/>
      <c r="N5" s="90"/>
      <c r="O5" s="90"/>
      <c r="P5" s="90"/>
      <c r="Q5" s="90"/>
      <c r="R5" s="90"/>
      <c r="S5" s="92"/>
      <c r="T5" s="90"/>
      <c r="U5" s="90"/>
      <c r="V5" s="90"/>
      <c r="W5" s="90"/>
      <c r="X5" s="90"/>
      <c r="Y5" s="90"/>
      <c r="Z5" s="90"/>
      <c r="AA5" s="90"/>
      <c r="AB5" s="90"/>
      <c r="AC5" s="90"/>
    </row>
    <row r="6" spans="3:29" ht="20.149999999999999" customHeight="1" x14ac:dyDescent="0.2">
      <c r="C6" s="170" t="s">
        <v>222</v>
      </c>
      <c r="D6" s="180">
        <v>44.1</v>
      </c>
      <c r="E6" s="180">
        <v>12.4</v>
      </c>
      <c r="F6" s="181">
        <v>359.6</v>
      </c>
      <c r="G6" s="181">
        <v>330.4</v>
      </c>
      <c r="H6" s="182">
        <v>954.7</v>
      </c>
      <c r="I6" s="180">
        <v>42.8</v>
      </c>
      <c r="J6" s="180">
        <v>13.5</v>
      </c>
      <c r="K6" s="181">
        <v>402.4</v>
      </c>
      <c r="L6" s="181">
        <v>364.5</v>
      </c>
      <c r="M6" s="182">
        <v>1271.8</v>
      </c>
      <c r="N6" s="90">
        <v>1230.5</v>
      </c>
      <c r="O6" s="90"/>
      <c r="P6" s="90"/>
      <c r="Q6" s="90"/>
      <c r="R6" s="90"/>
      <c r="S6" s="90"/>
      <c r="T6" s="90"/>
      <c r="U6" s="90"/>
      <c r="V6" s="90"/>
      <c r="W6" s="90"/>
      <c r="X6" s="90"/>
      <c r="Y6" s="90"/>
      <c r="Z6" s="90"/>
      <c r="AA6" s="90"/>
      <c r="AB6" s="90"/>
      <c r="AC6" s="90"/>
    </row>
    <row r="7" spans="3:29" ht="40" customHeight="1" x14ac:dyDescent="0.2">
      <c r="C7" s="171" t="s">
        <v>223</v>
      </c>
      <c r="D7" s="172">
        <v>48</v>
      </c>
      <c r="E7" s="172">
        <v>14.1</v>
      </c>
      <c r="F7" s="173">
        <v>406.7</v>
      </c>
      <c r="G7" s="173">
        <v>372.3</v>
      </c>
      <c r="H7" s="174">
        <v>1399.2</v>
      </c>
      <c r="I7" s="172">
        <v>41.6</v>
      </c>
      <c r="J7" s="172">
        <v>16</v>
      </c>
      <c r="K7" s="173">
        <v>623.79999999999995</v>
      </c>
      <c r="L7" s="173">
        <v>572.79999999999995</v>
      </c>
      <c r="M7" s="174">
        <v>3448.9</v>
      </c>
      <c r="N7" s="90"/>
      <c r="O7" s="90"/>
      <c r="P7" s="90"/>
      <c r="Q7" s="90"/>
      <c r="R7" s="90"/>
      <c r="S7" s="90"/>
      <c r="T7" s="90"/>
      <c r="U7" s="90"/>
      <c r="V7" s="90"/>
      <c r="W7" s="90"/>
      <c r="X7" s="90"/>
      <c r="Y7" s="90"/>
      <c r="Z7" s="90"/>
      <c r="AA7" s="90"/>
      <c r="AB7" s="90"/>
      <c r="AC7" s="90"/>
    </row>
    <row r="8" spans="3:29" ht="20.149999999999999" customHeight="1" x14ac:dyDescent="0.2">
      <c r="C8" s="171" t="s">
        <v>224</v>
      </c>
      <c r="D8" s="172">
        <v>45.3</v>
      </c>
      <c r="E8" s="172">
        <v>13.4</v>
      </c>
      <c r="F8" s="173">
        <v>383.9</v>
      </c>
      <c r="G8" s="173">
        <v>352.6</v>
      </c>
      <c r="H8" s="174">
        <v>1045.7</v>
      </c>
      <c r="I8" s="172">
        <v>44.4</v>
      </c>
      <c r="J8" s="172">
        <v>14.8</v>
      </c>
      <c r="K8" s="173">
        <v>455.2</v>
      </c>
      <c r="L8" s="173">
        <v>408.7</v>
      </c>
      <c r="M8" s="174">
        <v>1901.1</v>
      </c>
      <c r="N8" s="90"/>
      <c r="O8" s="90"/>
      <c r="P8" s="90"/>
      <c r="Q8" s="90"/>
      <c r="R8" s="90"/>
      <c r="S8" s="90"/>
      <c r="T8" s="90"/>
      <c r="U8" s="90"/>
      <c r="V8" s="90"/>
      <c r="W8" s="90"/>
      <c r="X8" s="90"/>
      <c r="Y8" s="90"/>
      <c r="Z8" s="90"/>
      <c r="AA8" s="90"/>
      <c r="AB8" s="90"/>
      <c r="AC8" s="90"/>
    </row>
    <row r="9" spans="3:29" ht="20.149999999999999" customHeight="1" x14ac:dyDescent="0.2">
      <c r="C9" s="171" t="s">
        <v>225</v>
      </c>
      <c r="D9" s="172">
        <v>43.8</v>
      </c>
      <c r="E9" s="172">
        <v>14.9</v>
      </c>
      <c r="F9" s="173">
        <v>354.4</v>
      </c>
      <c r="G9" s="173">
        <v>318.60000000000002</v>
      </c>
      <c r="H9" s="174">
        <v>1098.2</v>
      </c>
      <c r="I9" s="172">
        <v>42.7</v>
      </c>
      <c r="J9" s="172">
        <v>17</v>
      </c>
      <c r="K9" s="173">
        <v>427.9</v>
      </c>
      <c r="L9" s="173">
        <v>376.5</v>
      </c>
      <c r="M9" s="174">
        <v>1691.9</v>
      </c>
      <c r="N9" s="90"/>
      <c r="O9" s="90"/>
      <c r="P9" s="90"/>
      <c r="Q9" s="90"/>
      <c r="R9" s="90"/>
      <c r="S9" s="90"/>
      <c r="T9" s="90"/>
      <c r="U9" s="90"/>
      <c r="V9" s="90"/>
      <c r="W9" s="90"/>
      <c r="X9" s="90"/>
      <c r="Y9" s="90"/>
      <c r="Z9" s="90"/>
      <c r="AA9" s="90"/>
      <c r="AB9" s="90"/>
      <c r="AC9" s="90"/>
    </row>
    <row r="10" spans="3:29" ht="40" customHeight="1" x14ac:dyDescent="0.2">
      <c r="C10" s="171" t="s">
        <v>226</v>
      </c>
      <c r="D10" s="172">
        <v>43.5</v>
      </c>
      <c r="E10" s="172">
        <v>18.2</v>
      </c>
      <c r="F10" s="173">
        <v>498</v>
      </c>
      <c r="G10" s="173">
        <v>437.5</v>
      </c>
      <c r="H10" s="174">
        <v>1475.4</v>
      </c>
      <c r="I10" s="172">
        <v>43.3</v>
      </c>
      <c r="J10" s="172">
        <v>19.8</v>
      </c>
      <c r="K10" s="173">
        <v>536</v>
      </c>
      <c r="L10" s="173">
        <v>464.6</v>
      </c>
      <c r="M10" s="174">
        <v>1512</v>
      </c>
      <c r="N10" s="90"/>
      <c r="O10" s="90"/>
      <c r="P10" s="90"/>
      <c r="Q10" s="90"/>
      <c r="R10" s="90"/>
      <c r="S10" s="90"/>
      <c r="T10" s="90"/>
      <c r="U10" s="90"/>
      <c r="V10" s="90"/>
      <c r="W10" s="90"/>
      <c r="X10" s="90"/>
      <c r="Y10" s="90"/>
      <c r="Z10" s="90"/>
      <c r="AA10" s="90"/>
      <c r="AB10" s="90"/>
      <c r="AC10" s="90"/>
    </row>
    <row r="11" spans="3:29" ht="20.149999999999999" customHeight="1" x14ac:dyDescent="0.2">
      <c r="C11" s="171" t="s">
        <v>227</v>
      </c>
      <c r="D11" s="172">
        <v>40.799999999999997</v>
      </c>
      <c r="E11" s="172">
        <v>11.9</v>
      </c>
      <c r="F11" s="173">
        <v>420.2</v>
      </c>
      <c r="G11" s="173">
        <v>391</v>
      </c>
      <c r="H11" s="174">
        <v>1287</v>
      </c>
      <c r="I11" s="172">
        <v>42.7</v>
      </c>
      <c r="J11" s="172">
        <v>13.1</v>
      </c>
      <c r="K11" s="173">
        <v>474.1</v>
      </c>
      <c r="L11" s="173">
        <v>433.7</v>
      </c>
      <c r="M11" s="174">
        <v>1778.6</v>
      </c>
      <c r="N11" s="90"/>
      <c r="O11" s="90"/>
      <c r="P11" s="90"/>
      <c r="Q11" s="90"/>
      <c r="R11" s="90"/>
      <c r="S11" s="90"/>
      <c r="T11" s="90"/>
      <c r="U11" s="90"/>
      <c r="V11" s="90"/>
      <c r="W11" s="90"/>
      <c r="X11" s="90"/>
      <c r="Y11" s="90"/>
      <c r="Z11" s="90"/>
      <c r="AA11" s="90"/>
      <c r="AB11" s="90"/>
      <c r="AC11" s="90"/>
    </row>
    <row r="12" spans="3:29" ht="20.149999999999999" customHeight="1" x14ac:dyDescent="0.2">
      <c r="C12" s="171" t="s">
        <v>228</v>
      </c>
      <c r="D12" s="172">
        <v>48.1</v>
      </c>
      <c r="E12" s="172">
        <v>13.5</v>
      </c>
      <c r="F12" s="173">
        <v>358.6</v>
      </c>
      <c r="G12" s="173">
        <v>304.7</v>
      </c>
      <c r="H12" s="174">
        <v>708.8</v>
      </c>
      <c r="I12" s="172">
        <v>45</v>
      </c>
      <c r="J12" s="172">
        <v>15</v>
      </c>
      <c r="K12" s="173">
        <v>376.6</v>
      </c>
      <c r="L12" s="173">
        <v>324.8</v>
      </c>
      <c r="M12" s="174">
        <v>981.8</v>
      </c>
      <c r="N12" s="90"/>
      <c r="O12" s="90"/>
      <c r="P12" s="90"/>
      <c r="Q12" s="90"/>
      <c r="R12" s="90"/>
      <c r="S12" s="90"/>
      <c r="T12" s="90"/>
      <c r="U12" s="90"/>
      <c r="V12" s="90"/>
      <c r="W12" s="90"/>
      <c r="X12" s="90"/>
      <c r="Y12" s="90"/>
      <c r="Z12" s="90"/>
      <c r="AA12" s="90"/>
      <c r="AB12" s="90"/>
      <c r="AC12" s="90"/>
    </row>
    <row r="13" spans="3:29" ht="20.149999999999999" customHeight="1" x14ac:dyDescent="0.2">
      <c r="C13" s="171" t="s">
        <v>229</v>
      </c>
      <c r="D13" s="172">
        <v>43.5</v>
      </c>
      <c r="E13" s="172">
        <v>13.6</v>
      </c>
      <c r="F13" s="173">
        <v>364</v>
      </c>
      <c r="G13" s="173">
        <v>343.6</v>
      </c>
      <c r="H13" s="174">
        <v>1064.0999999999999</v>
      </c>
      <c r="I13" s="172">
        <v>43</v>
      </c>
      <c r="J13" s="172">
        <v>14.3</v>
      </c>
      <c r="K13" s="173">
        <v>376.5</v>
      </c>
      <c r="L13" s="173">
        <v>352.4</v>
      </c>
      <c r="M13" s="174">
        <v>1235.5999999999999</v>
      </c>
      <c r="N13" s="90"/>
      <c r="O13" s="90"/>
      <c r="P13" s="90"/>
      <c r="Q13" s="90"/>
      <c r="R13" s="90"/>
      <c r="S13" s="90"/>
      <c r="T13" s="90"/>
      <c r="U13" s="90"/>
      <c r="V13" s="90"/>
      <c r="W13" s="90"/>
      <c r="X13" s="90"/>
      <c r="Y13" s="90"/>
      <c r="Z13" s="90"/>
      <c r="AA13" s="90"/>
      <c r="AB13" s="90"/>
      <c r="AC13" s="90"/>
    </row>
    <row r="14" spans="3:29" ht="20.149999999999999" customHeight="1" x14ac:dyDescent="0.2">
      <c r="C14" s="171" t="s">
        <v>230</v>
      </c>
      <c r="D14" s="172">
        <v>43.7</v>
      </c>
      <c r="E14" s="172">
        <v>13.9</v>
      </c>
      <c r="F14" s="173">
        <v>440.6</v>
      </c>
      <c r="G14" s="173">
        <v>410.6</v>
      </c>
      <c r="H14" s="174">
        <v>1433.1</v>
      </c>
      <c r="I14" s="172">
        <v>43.8</v>
      </c>
      <c r="J14" s="172">
        <v>14.1</v>
      </c>
      <c r="K14" s="173">
        <v>437.8</v>
      </c>
      <c r="L14" s="173">
        <v>404.9</v>
      </c>
      <c r="M14" s="174">
        <v>1392.5</v>
      </c>
      <c r="N14" s="90"/>
      <c r="O14" s="90"/>
      <c r="P14" s="90"/>
      <c r="Q14" s="90"/>
      <c r="R14" s="90"/>
      <c r="S14" s="90"/>
      <c r="T14" s="90"/>
      <c r="U14" s="90"/>
      <c r="V14" s="90"/>
      <c r="W14" s="90"/>
      <c r="X14" s="90"/>
      <c r="Y14" s="90"/>
      <c r="Z14" s="90"/>
      <c r="AA14" s="90"/>
      <c r="AB14" s="90"/>
      <c r="AC14" s="90"/>
    </row>
    <row r="15" spans="3:29" ht="40" customHeight="1" x14ac:dyDescent="0.2">
      <c r="C15" s="171" t="s">
        <v>231</v>
      </c>
      <c r="D15" s="172">
        <v>43.3</v>
      </c>
      <c r="E15" s="172">
        <v>10.4</v>
      </c>
      <c r="F15" s="173">
        <v>396.4</v>
      </c>
      <c r="G15" s="173">
        <v>371.6</v>
      </c>
      <c r="H15" s="174">
        <v>1220.7</v>
      </c>
      <c r="I15" s="172">
        <v>42.7</v>
      </c>
      <c r="J15" s="172">
        <v>11.2</v>
      </c>
      <c r="K15" s="173">
        <v>442.3</v>
      </c>
      <c r="L15" s="173">
        <v>412</v>
      </c>
      <c r="M15" s="174">
        <v>1609.5</v>
      </c>
      <c r="N15" s="90"/>
      <c r="O15" s="90"/>
      <c r="P15" s="90"/>
      <c r="Q15" s="90"/>
      <c r="R15" s="90"/>
      <c r="S15" s="90"/>
      <c r="T15" s="90"/>
      <c r="U15" s="90"/>
      <c r="V15" s="90"/>
      <c r="W15" s="90"/>
      <c r="X15" s="90"/>
      <c r="Y15" s="90"/>
      <c r="Z15" s="90"/>
      <c r="AA15" s="90"/>
      <c r="AB15" s="90"/>
      <c r="AC15" s="90"/>
    </row>
    <row r="16" spans="3:29" ht="60" customHeight="1" x14ac:dyDescent="0.2">
      <c r="C16" s="184" t="s">
        <v>232</v>
      </c>
      <c r="D16" s="185">
        <v>42.9</v>
      </c>
      <c r="E16" s="185">
        <v>12.7</v>
      </c>
      <c r="F16" s="186">
        <v>434.3</v>
      </c>
      <c r="G16" s="186">
        <v>401.8</v>
      </c>
      <c r="H16" s="187">
        <v>1379.3</v>
      </c>
      <c r="I16" s="185">
        <v>42.4</v>
      </c>
      <c r="J16" s="185">
        <v>14.8</v>
      </c>
      <c r="K16" s="186">
        <v>486.5</v>
      </c>
      <c r="L16" s="186">
        <v>445</v>
      </c>
      <c r="M16" s="187">
        <v>1787.2</v>
      </c>
      <c r="N16" s="188"/>
      <c r="O16" s="188"/>
      <c r="P16" s="188"/>
      <c r="Q16" s="90"/>
      <c r="R16" s="90"/>
      <c r="S16" s="90"/>
      <c r="T16" s="90"/>
      <c r="U16" s="90"/>
      <c r="V16" s="90"/>
      <c r="W16" s="90"/>
      <c r="X16" s="90"/>
      <c r="Y16" s="90"/>
      <c r="Z16" s="90"/>
      <c r="AA16" s="90"/>
      <c r="AB16" s="90"/>
      <c r="AC16" s="90"/>
    </row>
    <row r="17" spans="3:29" ht="39.75" customHeight="1" x14ac:dyDescent="0.2">
      <c r="C17" s="184" t="s">
        <v>233</v>
      </c>
      <c r="D17" s="185">
        <v>42.8</v>
      </c>
      <c r="E17" s="185">
        <v>9.4</v>
      </c>
      <c r="F17" s="186">
        <v>298.39999999999998</v>
      </c>
      <c r="G17" s="186">
        <v>269.5</v>
      </c>
      <c r="H17" s="187">
        <v>379.5</v>
      </c>
      <c r="I17" s="185">
        <v>41.5</v>
      </c>
      <c r="J17" s="185">
        <v>9.8000000000000007</v>
      </c>
      <c r="K17" s="186">
        <v>319.89999999999998</v>
      </c>
      <c r="L17" s="186">
        <v>283.10000000000002</v>
      </c>
      <c r="M17" s="187">
        <v>524.4</v>
      </c>
      <c r="N17" s="90"/>
      <c r="O17" s="90"/>
      <c r="P17" s="90"/>
      <c r="Q17" s="90"/>
      <c r="R17" s="90"/>
      <c r="S17" s="90"/>
      <c r="T17" s="90"/>
      <c r="U17" s="90"/>
      <c r="V17" s="90"/>
      <c r="W17" s="90"/>
      <c r="X17" s="90"/>
      <c r="Y17" s="90"/>
      <c r="Z17" s="90"/>
      <c r="AA17" s="90"/>
      <c r="AB17" s="90"/>
      <c r="AC17" s="90"/>
    </row>
    <row r="18" spans="3:29" ht="40" customHeight="1" x14ac:dyDescent="0.2">
      <c r="C18" s="184" t="s">
        <v>234</v>
      </c>
      <c r="D18" s="185">
        <v>42.7</v>
      </c>
      <c r="E18" s="185">
        <v>10.8</v>
      </c>
      <c r="F18" s="186">
        <v>303.10000000000002</v>
      </c>
      <c r="G18" s="186">
        <v>285.7</v>
      </c>
      <c r="H18" s="187">
        <v>461.2</v>
      </c>
      <c r="I18" s="185">
        <v>41</v>
      </c>
      <c r="J18" s="185">
        <v>11.6</v>
      </c>
      <c r="K18" s="186">
        <v>323.89999999999998</v>
      </c>
      <c r="L18" s="186">
        <v>302.89999999999998</v>
      </c>
      <c r="M18" s="187">
        <v>594.20000000000005</v>
      </c>
      <c r="N18" s="90"/>
      <c r="O18" s="90"/>
      <c r="P18" s="90"/>
      <c r="Q18" s="90"/>
      <c r="R18" s="90"/>
      <c r="S18" s="90"/>
      <c r="T18" s="90"/>
      <c r="U18" s="90"/>
      <c r="V18" s="90"/>
      <c r="W18" s="90"/>
      <c r="X18" s="90"/>
      <c r="Y18" s="90"/>
      <c r="Z18" s="90"/>
      <c r="AA18" s="90"/>
      <c r="AB18" s="90"/>
      <c r="AC18" s="90"/>
    </row>
    <row r="19" spans="3:29" ht="39.75" customHeight="1" x14ac:dyDescent="0.2">
      <c r="C19" s="171" t="s">
        <v>235</v>
      </c>
      <c r="D19" s="172">
        <v>44.3</v>
      </c>
      <c r="E19" s="172">
        <v>12.3</v>
      </c>
      <c r="F19" s="173">
        <v>392.7</v>
      </c>
      <c r="G19" s="173">
        <v>376.2</v>
      </c>
      <c r="H19" s="174">
        <v>1295.7</v>
      </c>
      <c r="I19" s="172">
        <v>44.8</v>
      </c>
      <c r="J19" s="172">
        <v>14.1</v>
      </c>
      <c r="K19" s="173">
        <v>453.4</v>
      </c>
      <c r="L19" s="173">
        <v>427.9</v>
      </c>
      <c r="M19" s="174">
        <v>1696.5</v>
      </c>
      <c r="N19" s="90"/>
      <c r="O19" s="90"/>
      <c r="P19" s="90"/>
      <c r="Q19" s="90"/>
      <c r="R19" s="90"/>
      <c r="S19" s="90"/>
      <c r="T19" s="90"/>
      <c r="U19" s="90"/>
      <c r="V19" s="90"/>
      <c r="W19" s="90"/>
      <c r="X19" s="90"/>
      <c r="Y19" s="90"/>
      <c r="Z19" s="90"/>
      <c r="AA19" s="90"/>
      <c r="AB19" s="90"/>
      <c r="AC19" s="90"/>
    </row>
    <row r="20" spans="3:29" ht="20.149999999999999" customHeight="1" x14ac:dyDescent="0.2">
      <c r="C20" s="171" t="s">
        <v>236</v>
      </c>
      <c r="D20" s="172">
        <v>43.4</v>
      </c>
      <c r="E20" s="172">
        <v>9.4</v>
      </c>
      <c r="F20" s="173">
        <v>328.2</v>
      </c>
      <c r="G20" s="173">
        <v>306.39999999999998</v>
      </c>
      <c r="H20" s="174">
        <v>697</v>
      </c>
      <c r="I20" s="172">
        <v>39.9</v>
      </c>
      <c r="J20" s="172">
        <v>9.1</v>
      </c>
      <c r="K20" s="173">
        <v>384.6</v>
      </c>
      <c r="L20" s="173">
        <v>346.5</v>
      </c>
      <c r="M20" s="174">
        <v>856</v>
      </c>
      <c r="N20" s="90"/>
      <c r="O20" s="90"/>
      <c r="P20" s="90"/>
      <c r="Q20" s="90"/>
      <c r="R20" s="90"/>
      <c r="S20" s="90"/>
      <c r="T20" s="90"/>
      <c r="U20" s="90"/>
      <c r="V20" s="90"/>
      <c r="W20" s="90"/>
      <c r="X20" s="90"/>
      <c r="Y20" s="90"/>
      <c r="Z20" s="90"/>
      <c r="AA20" s="90"/>
      <c r="AB20" s="90"/>
      <c r="AC20" s="90"/>
    </row>
    <row r="21" spans="3:29" ht="39.75" customHeight="1" x14ac:dyDescent="0.2">
      <c r="C21" s="171" t="s">
        <v>237</v>
      </c>
      <c r="D21" s="172">
        <v>45</v>
      </c>
      <c r="E21" s="172">
        <v>16.5</v>
      </c>
      <c r="F21" s="173">
        <v>326.3</v>
      </c>
      <c r="G21" s="173">
        <v>306.89999999999998</v>
      </c>
      <c r="H21" s="174">
        <v>1058.9000000000001</v>
      </c>
      <c r="I21" s="172">
        <v>45.3</v>
      </c>
      <c r="J21" s="172">
        <v>16.399999999999999</v>
      </c>
      <c r="K21" s="173">
        <v>344.1</v>
      </c>
      <c r="L21" s="173">
        <v>319.7</v>
      </c>
      <c r="M21" s="174">
        <v>1084.8</v>
      </c>
      <c r="N21" s="90"/>
      <c r="O21" s="90"/>
      <c r="P21" s="90"/>
      <c r="Q21" s="90"/>
      <c r="R21" s="90"/>
      <c r="S21" s="90"/>
      <c r="T21" s="90"/>
      <c r="U21" s="90"/>
      <c r="V21" s="90"/>
      <c r="W21" s="90"/>
      <c r="X21" s="90"/>
      <c r="Y21" s="90"/>
      <c r="Z21" s="90"/>
      <c r="AA21" s="90"/>
      <c r="AB21" s="90"/>
      <c r="AC21" s="90"/>
    </row>
    <row r="22" spans="3:29" ht="60" customHeight="1" x14ac:dyDescent="0.2">
      <c r="C22" s="175" t="s">
        <v>238</v>
      </c>
      <c r="D22" s="176">
        <v>45.7</v>
      </c>
      <c r="E22" s="176">
        <v>9.1</v>
      </c>
      <c r="F22" s="177">
        <v>310.3</v>
      </c>
      <c r="G22" s="177">
        <v>285.8</v>
      </c>
      <c r="H22" s="178">
        <v>522.9</v>
      </c>
      <c r="I22" s="176">
        <v>43</v>
      </c>
      <c r="J22" s="176">
        <v>8.6999999999999993</v>
      </c>
      <c r="K22" s="177">
        <v>325.89999999999998</v>
      </c>
      <c r="L22" s="177">
        <v>297.5</v>
      </c>
      <c r="M22" s="178">
        <v>548.79999999999995</v>
      </c>
      <c r="N22" s="90"/>
      <c r="O22" s="90"/>
      <c r="P22" s="90"/>
      <c r="Q22" s="90"/>
      <c r="R22" s="90"/>
      <c r="S22" s="90"/>
      <c r="T22" s="90"/>
      <c r="U22" s="90"/>
      <c r="V22" s="90"/>
      <c r="W22" s="90"/>
      <c r="X22" s="90"/>
      <c r="Y22" s="90"/>
      <c r="Z22" s="90"/>
      <c r="AA22" s="90"/>
      <c r="AB22" s="90"/>
      <c r="AC22" s="90"/>
    </row>
    <row r="23" spans="3:29" ht="20.149999999999999" customHeight="1" x14ac:dyDescent="0.2">
      <c r="C23" s="334" t="s">
        <v>287</v>
      </c>
      <c r="D23" s="334"/>
      <c r="E23" s="334"/>
      <c r="F23" s="334"/>
      <c r="G23" s="334"/>
      <c r="H23" s="334"/>
      <c r="I23" s="334"/>
      <c r="J23" s="334"/>
      <c r="K23" s="334"/>
      <c r="L23" s="334"/>
      <c r="M23" s="334"/>
    </row>
    <row r="24" spans="3:29" ht="18.75" customHeight="1" x14ac:dyDescent="0.2">
      <c r="C24" s="98"/>
      <c r="D24" s="98"/>
      <c r="E24" s="98"/>
      <c r="F24" s="98"/>
      <c r="G24" s="98"/>
      <c r="H24" s="98"/>
      <c r="I24" s="98"/>
      <c r="J24" s="98"/>
      <c r="K24" s="98"/>
      <c r="L24" s="98"/>
      <c r="M24" s="98"/>
    </row>
    <row r="25" spans="3:29" ht="40" customHeight="1" x14ac:dyDescent="0.2">
      <c r="C25" s="198" t="s">
        <v>239</v>
      </c>
      <c r="D25" s="198"/>
      <c r="E25" s="198"/>
      <c r="F25" s="198"/>
      <c r="G25" s="198"/>
      <c r="H25" s="198"/>
      <c r="I25" s="198"/>
      <c r="J25" s="198"/>
      <c r="K25" s="198"/>
      <c r="L25" s="198"/>
      <c r="M25" s="198"/>
    </row>
    <row r="26" spans="3:29" ht="20.149999999999999" customHeight="1" x14ac:dyDescent="0.2">
      <c r="C26" s="356" t="s">
        <v>214</v>
      </c>
      <c r="D26" s="349" t="s">
        <v>240</v>
      </c>
      <c r="E26" s="350"/>
      <c r="F26" s="350"/>
      <c r="G26" s="350"/>
      <c r="H26" s="351"/>
      <c r="I26" s="349" t="s">
        <v>241</v>
      </c>
      <c r="J26" s="350"/>
      <c r="K26" s="350"/>
      <c r="L26" s="350"/>
      <c r="M26" s="352"/>
    </row>
    <row r="27" spans="3:29" ht="20.149999999999999" customHeight="1" x14ac:dyDescent="0.2">
      <c r="C27" s="357"/>
      <c r="D27" s="360" t="s">
        <v>217</v>
      </c>
      <c r="E27" s="339" t="s">
        <v>218</v>
      </c>
      <c r="F27" s="359" t="s">
        <v>219</v>
      </c>
      <c r="G27" s="337" t="s">
        <v>220</v>
      </c>
      <c r="H27" s="344" t="s">
        <v>221</v>
      </c>
      <c r="I27" s="335" t="s">
        <v>217</v>
      </c>
      <c r="J27" s="335" t="s">
        <v>218</v>
      </c>
      <c r="K27" s="337" t="s">
        <v>219</v>
      </c>
      <c r="L27" s="337" t="s">
        <v>220</v>
      </c>
      <c r="M27" s="354" t="s">
        <v>221</v>
      </c>
    </row>
    <row r="28" spans="3:29" ht="63.75" customHeight="1" x14ac:dyDescent="0.2">
      <c r="C28" s="358"/>
      <c r="D28" s="336"/>
      <c r="E28" s="340"/>
      <c r="F28" s="338"/>
      <c r="G28" s="338"/>
      <c r="H28" s="345"/>
      <c r="I28" s="336"/>
      <c r="J28" s="336"/>
      <c r="K28" s="338"/>
      <c r="L28" s="338"/>
      <c r="M28" s="355"/>
      <c r="O28" s="99"/>
    </row>
    <row r="29" spans="3:29" ht="20.149999999999999" customHeight="1" x14ac:dyDescent="0.2">
      <c r="C29" s="179" t="s">
        <v>222</v>
      </c>
      <c r="D29" s="180">
        <v>44</v>
      </c>
      <c r="E29" s="180">
        <v>12.4</v>
      </c>
      <c r="F29" s="181">
        <v>350.6</v>
      </c>
      <c r="G29" s="181">
        <v>323.10000000000002</v>
      </c>
      <c r="H29" s="182">
        <v>919.4</v>
      </c>
      <c r="I29" s="180">
        <v>45.7</v>
      </c>
      <c r="J29" s="180">
        <v>11.2</v>
      </c>
      <c r="K29" s="181">
        <v>320.39999999999998</v>
      </c>
      <c r="L29" s="181">
        <v>299.3</v>
      </c>
      <c r="M29" s="182">
        <v>622.9</v>
      </c>
    </row>
    <row r="30" spans="3:29" ht="40" customHeight="1" x14ac:dyDescent="0.2">
      <c r="C30" s="171" t="s">
        <v>223</v>
      </c>
      <c r="D30" s="172">
        <v>43.5</v>
      </c>
      <c r="E30" s="172">
        <v>15.7</v>
      </c>
      <c r="F30" s="173">
        <v>447.5</v>
      </c>
      <c r="G30" s="173">
        <v>404.6</v>
      </c>
      <c r="H30" s="174">
        <v>1677.2</v>
      </c>
      <c r="I30" s="172">
        <v>51.5</v>
      </c>
      <c r="J30" s="172">
        <v>13.1</v>
      </c>
      <c r="K30" s="173">
        <v>335.1</v>
      </c>
      <c r="L30" s="173">
        <v>308.5</v>
      </c>
      <c r="M30" s="174">
        <v>767.2</v>
      </c>
    </row>
    <row r="31" spans="3:29" ht="20.149999999999999" customHeight="1" x14ac:dyDescent="0.2">
      <c r="C31" s="171" t="s">
        <v>224</v>
      </c>
      <c r="D31" s="172">
        <v>43.6</v>
      </c>
      <c r="E31" s="172">
        <v>15.3</v>
      </c>
      <c r="F31" s="173">
        <v>401</v>
      </c>
      <c r="G31" s="173">
        <v>364.2</v>
      </c>
      <c r="H31" s="174">
        <v>1443.2</v>
      </c>
      <c r="I31" s="172">
        <v>46.2</v>
      </c>
      <c r="J31" s="172">
        <v>12.3</v>
      </c>
      <c r="K31" s="173">
        <v>359.5</v>
      </c>
      <c r="L31" s="173">
        <v>334.1</v>
      </c>
      <c r="M31" s="174">
        <v>679.2</v>
      </c>
    </row>
    <row r="32" spans="3:29" ht="20.149999999999999" customHeight="1" x14ac:dyDescent="0.2">
      <c r="C32" s="171" t="s">
        <v>225</v>
      </c>
      <c r="D32" s="172">
        <v>43.4</v>
      </c>
      <c r="E32" s="172">
        <v>14.7</v>
      </c>
      <c r="F32" s="173">
        <v>338.2</v>
      </c>
      <c r="G32" s="173">
        <v>303.8</v>
      </c>
      <c r="H32" s="174">
        <v>993.3</v>
      </c>
      <c r="I32" s="172">
        <v>45.7</v>
      </c>
      <c r="J32" s="172">
        <v>12.8</v>
      </c>
      <c r="K32" s="173">
        <v>295.5</v>
      </c>
      <c r="L32" s="173">
        <v>275.2</v>
      </c>
      <c r="M32" s="174">
        <v>589.70000000000005</v>
      </c>
    </row>
    <row r="33" spans="3:14" ht="40" customHeight="1" x14ac:dyDescent="0.2">
      <c r="C33" s="171" t="s">
        <v>226</v>
      </c>
      <c r="D33" s="172">
        <v>43.7</v>
      </c>
      <c r="E33" s="172">
        <v>14</v>
      </c>
      <c r="F33" s="173">
        <v>406.6</v>
      </c>
      <c r="G33" s="173">
        <v>372.9</v>
      </c>
      <c r="H33" s="174">
        <v>1549.5</v>
      </c>
      <c r="I33" s="172">
        <v>44.6</v>
      </c>
      <c r="J33" s="172">
        <v>13.2</v>
      </c>
      <c r="K33" s="173">
        <v>361.1</v>
      </c>
      <c r="L33" s="173">
        <v>338.5</v>
      </c>
      <c r="M33" s="174">
        <v>1102.7</v>
      </c>
    </row>
    <row r="34" spans="3:14" ht="20.149999999999999" customHeight="1" x14ac:dyDescent="0.2">
      <c r="C34" s="171" t="s">
        <v>227</v>
      </c>
      <c r="D34" s="172">
        <v>39.9</v>
      </c>
      <c r="E34" s="172">
        <v>11.9</v>
      </c>
      <c r="F34" s="173">
        <v>398.3</v>
      </c>
      <c r="G34" s="173">
        <v>374.4</v>
      </c>
      <c r="H34" s="174">
        <v>1150.2</v>
      </c>
      <c r="I34" s="172">
        <v>39.299999999999997</v>
      </c>
      <c r="J34" s="172">
        <v>9.8000000000000007</v>
      </c>
      <c r="K34" s="173">
        <v>371.4</v>
      </c>
      <c r="L34" s="173">
        <v>351.3</v>
      </c>
      <c r="M34" s="174">
        <v>739.7</v>
      </c>
    </row>
    <row r="35" spans="3:14" ht="20.149999999999999" customHeight="1" x14ac:dyDescent="0.2">
      <c r="C35" s="171" t="s">
        <v>228</v>
      </c>
      <c r="D35" s="172">
        <v>48.6</v>
      </c>
      <c r="E35" s="172">
        <v>13.7</v>
      </c>
      <c r="F35" s="173">
        <v>359.9</v>
      </c>
      <c r="G35" s="173">
        <v>299.89999999999998</v>
      </c>
      <c r="H35" s="174">
        <v>742.4</v>
      </c>
      <c r="I35" s="172">
        <v>51.1</v>
      </c>
      <c r="J35" s="172">
        <v>11.6</v>
      </c>
      <c r="K35" s="173">
        <v>336.6</v>
      </c>
      <c r="L35" s="173">
        <v>286.89999999999998</v>
      </c>
      <c r="M35" s="174">
        <v>362.2</v>
      </c>
    </row>
    <row r="36" spans="3:14" ht="20.149999999999999" customHeight="1" x14ac:dyDescent="0.2">
      <c r="C36" s="171" t="s">
        <v>229</v>
      </c>
      <c r="D36" s="172">
        <v>43.1</v>
      </c>
      <c r="E36" s="172">
        <v>14.1</v>
      </c>
      <c r="F36" s="173">
        <v>379.1</v>
      </c>
      <c r="G36" s="173">
        <v>358.8</v>
      </c>
      <c r="H36" s="174">
        <v>1129.8</v>
      </c>
      <c r="I36" s="172">
        <v>44.8</v>
      </c>
      <c r="J36" s="172">
        <v>11.8</v>
      </c>
      <c r="K36" s="173">
        <v>323.8</v>
      </c>
      <c r="L36" s="173">
        <v>308.3</v>
      </c>
      <c r="M36" s="174">
        <v>717.8</v>
      </c>
    </row>
    <row r="37" spans="3:14" ht="20.149999999999999" customHeight="1" x14ac:dyDescent="0.2">
      <c r="C37" s="171" t="s">
        <v>230</v>
      </c>
      <c r="D37" s="172">
        <v>42.8</v>
      </c>
      <c r="E37" s="172">
        <v>14</v>
      </c>
      <c r="F37" s="173">
        <v>444.1</v>
      </c>
      <c r="G37" s="173">
        <v>421.1</v>
      </c>
      <c r="H37" s="174">
        <v>1565</v>
      </c>
      <c r="I37" s="172">
        <v>45.5</v>
      </c>
      <c r="J37" s="172">
        <v>12.1</v>
      </c>
      <c r="K37" s="173">
        <v>461.1</v>
      </c>
      <c r="L37" s="173">
        <v>444.5</v>
      </c>
      <c r="M37" s="174">
        <v>1505.6</v>
      </c>
    </row>
    <row r="38" spans="3:14" ht="40" customHeight="1" x14ac:dyDescent="0.2">
      <c r="C38" s="171" t="s">
        <v>231</v>
      </c>
      <c r="D38" s="172">
        <v>43</v>
      </c>
      <c r="E38" s="172">
        <v>10.3</v>
      </c>
      <c r="F38" s="173">
        <v>381.9</v>
      </c>
      <c r="G38" s="173">
        <v>356.4</v>
      </c>
      <c r="H38" s="174">
        <v>1173.8</v>
      </c>
      <c r="I38" s="172">
        <v>44.7</v>
      </c>
      <c r="J38" s="172">
        <v>9.6</v>
      </c>
      <c r="K38" s="173">
        <v>359.4</v>
      </c>
      <c r="L38" s="173">
        <v>342.8</v>
      </c>
      <c r="M38" s="174">
        <v>783.8</v>
      </c>
      <c r="N38" s="93">
        <v>12628</v>
      </c>
    </row>
    <row r="39" spans="3:14" ht="60" customHeight="1" x14ac:dyDescent="0.2">
      <c r="C39" s="171" t="s">
        <v>232</v>
      </c>
      <c r="D39" s="172">
        <v>42.9</v>
      </c>
      <c r="E39" s="172">
        <v>12.2</v>
      </c>
      <c r="F39" s="173">
        <v>436.5</v>
      </c>
      <c r="G39" s="173">
        <v>404.3</v>
      </c>
      <c r="H39" s="174">
        <v>1344.8</v>
      </c>
      <c r="I39" s="172">
        <v>43.5</v>
      </c>
      <c r="J39" s="172">
        <v>11</v>
      </c>
      <c r="K39" s="173">
        <v>368.8</v>
      </c>
      <c r="L39" s="173">
        <v>346.8</v>
      </c>
      <c r="M39" s="174">
        <v>932.8</v>
      </c>
    </row>
    <row r="40" spans="3:14" ht="40" customHeight="1" x14ac:dyDescent="0.2">
      <c r="C40" s="171" t="s">
        <v>233</v>
      </c>
      <c r="D40" s="172">
        <v>42.1</v>
      </c>
      <c r="E40" s="172">
        <v>8.9</v>
      </c>
      <c r="F40" s="173">
        <v>290.8</v>
      </c>
      <c r="G40" s="173">
        <v>264.8</v>
      </c>
      <c r="H40" s="174">
        <v>319.7</v>
      </c>
      <c r="I40" s="172">
        <v>45.8</v>
      </c>
      <c r="J40" s="172">
        <v>9.4</v>
      </c>
      <c r="K40" s="173">
        <v>275.39999999999998</v>
      </c>
      <c r="L40" s="173">
        <v>255</v>
      </c>
      <c r="M40" s="174">
        <v>236.1</v>
      </c>
    </row>
    <row r="41" spans="3:14" ht="40" customHeight="1" x14ac:dyDescent="0.2">
      <c r="C41" s="171" t="s">
        <v>234</v>
      </c>
      <c r="D41" s="172">
        <v>43.9</v>
      </c>
      <c r="E41" s="172">
        <v>11.1</v>
      </c>
      <c r="F41" s="173">
        <v>300</v>
      </c>
      <c r="G41" s="173">
        <v>282.2</v>
      </c>
      <c r="H41" s="174">
        <v>497.4</v>
      </c>
      <c r="I41" s="172">
        <v>43.1</v>
      </c>
      <c r="J41" s="172">
        <v>9.8000000000000007</v>
      </c>
      <c r="K41" s="173">
        <v>288.39999999999998</v>
      </c>
      <c r="L41" s="173">
        <v>274.5</v>
      </c>
      <c r="M41" s="174">
        <v>315.2</v>
      </c>
    </row>
    <row r="42" spans="3:14" ht="39.75" customHeight="1" x14ac:dyDescent="0.2">
      <c r="C42" s="171" t="s">
        <v>235</v>
      </c>
      <c r="D42" s="172">
        <v>45.1</v>
      </c>
      <c r="E42" s="172">
        <v>11.6</v>
      </c>
      <c r="F42" s="173">
        <v>399.8</v>
      </c>
      <c r="G42" s="173">
        <v>388.8</v>
      </c>
      <c r="H42" s="174">
        <v>1284.8</v>
      </c>
      <c r="I42" s="172">
        <v>42.6</v>
      </c>
      <c r="J42" s="172">
        <v>10.6</v>
      </c>
      <c r="K42" s="173">
        <v>301.5</v>
      </c>
      <c r="L42" s="173">
        <v>291.3</v>
      </c>
      <c r="M42" s="174">
        <v>757.7</v>
      </c>
    </row>
    <row r="43" spans="3:14" ht="20.149999999999999" customHeight="1" x14ac:dyDescent="0.2">
      <c r="C43" s="171" t="s">
        <v>236</v>
      </c>
      <c r="D43" s="172">
        <v>44</v>
      </c>
      <c r="E43" s="172">
        <v>9.6999999999999993</v>
      </c>
      <c r="F43" s="173">
        <v>319.89999999999998</v>
      </c>
      <c r="G43" s="173">
        <v>301.10000000000002</v>
      </c>
      <c r="H43" s="174">
        <v>672</v>
      </c>
      <c r="I43" s="172">
        <v>45.5</v>
      </c>
      <c r="J43" s="172">
        <v>9.1</v>
      </c>
      <c r="K43" s="173">
        <v>292.3</v>
      </c>
      <c r="L43" s="173">
        <v>280</v>
      </c>
      <c r="M43" s="174">
        <v>598.6</v>
      </c>
    </row>
    <row r="44" spans="3:14" ht="39.75" customHeight="1" x14ac:dyDescent="0.2">
      <c r="C44" s="171" t="s">
        <v>237</v>
      </c>
      <c r="D44" s="172">
        <v>44.4</v>
      </c>
      <c r="E44" s="172">
        <v>16.7</v>
      </c>
      <c r="F44" s="173">
        <v>293.39999999999998</v>
      </c>
      <c r="G44" s="173">
        <v>283.8</v>
      </c>
      <c r="H44" s="174">
        <v>982.4</v>
      </c>
      <c r="I44" s="172">
        <v>45.1</v>
      </c>
      <c r="J44" s="172">
        <v>15.9</v>
      </c>
      <c r="K44" s="173">
        <v>298.89999999999998</v>
      </c>
      <c r="L44" s="173">
        <v>282.89999999999998</v>
      </c>
      <c r="M44" s="174">
        <v>1193.3</v>
      </c>
    </row>
    <row r="45" spans="3:14" ht="60" customHeight="1" x14ac:dyDescent="0.2">
      <c r="C45" s="175" t="s">
        <v>238</v>
      </c>
      <c r="D45" s="176">
        <v>46.9</v>
      </c>
      <c r="E45" s="176">
        <v>8.9</v>
      </c>
      <c r="F45" s="177">
        <v>296.5</v>
      </c>
      <c r="G45" s="177">
        <v>273.3</v>
      </c>
      <c r="H45" s="178">
        <v>472.2</v>
      </c>
      <c r="I45" s="176">
        <v>48</v>
      </c>
      <c r="J45" s="176">
        <v>10.199999999999999</v>
      </c>
      <c r="K45" s="177">
        <v>308.8</v>
      </c>
      <c r="L45" s="177">
        <v>288.39999999999998</v>
      </c>
      <c r="M45" s="178">
        <v>568.1</v>
      </c>
    </row>
    <row r="46" spans="3:14" ht="20.149999999999999" customHeight="1" x14ac:dyDescent="0.2">
      <c r="C46" s="334" t="s">
        <v>287</v>
      </c>
      <c r="D46" s="334"/>
      <c r="E46" s="334"/>
      <c r="F46" s="334"/>
      <c r="G46" s="334"/>
      <c r="H46" s="334"/>
      <c r="I46" s="334"/>
      <c r="J46" s="334"/>
      <c r="K46" s="334"/>
      <c r="L46" s="334"/>
      <c r="M46" s="334"/>
    </row>
  </sheetData>
  <mergeCells count="30">
    <mergeCell ref="C2:M2"/>
    <mergeCell ref="K27:K28"/>
    <mergeCell ref="M27:M28"/>
    <mergeCell ref="C26:C28"/>
    <mergeCell ref="F27:F28"/>
    <mergeCell ref="C25:M25"/>
    <mergeCell ref="D27:D28"/>
    <mergeCell ref="I27:I28"/>
    <mergeCell ref="J27:J28"/>
    <mergeCell ref="M4:M5"/>
    <mergeCell ref="G4:G5"/>
    <mergeCell ref="G27:G28"/>
    <mergeCell ref="L4:L5"/>
    <mergeCell ref="L27:L28"/>
    <mergeCell ref="C46:M46"/>
    <mergeCell ref="D4:D5"/>
    <mergeCell ref="E4:E5"/>
    <mergeCell ref="F4:F5"/>
    <mergeCell ref="K4:K5"/>
    <mergeCell ref="C23:M23"/>
    <mergeCell ref="E27:E28"/>
    <mergeCell ref="H4:H5"/>
    <mergeCell ref="I4:I5"/>
    <mergeCell ref="J4:J5"/>
    <mergeCell ref="C3:C5"/>
    <mergeCell ref="H27:H28"/>
    <mergeCell ref="D3:H3"/>
    <mergeCell ref="I3:M3"/>
    <mergeCell ref="D26:H26"/>
    <mergeCell ref="I26:M26"/>
  </mergeCells>
  <phoneticPr fontId="2"/>
  <pageMargins left="0.7" right="0.7"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D31"/>
  <sheetViews>
    <sheetView zoomScaleNormal="100" workbookViewId="0"/>
  </sheetViews>
  <sheetFormatPr defaultColWidth="9" defaultRowHeight="15.75" customHeight="1" x14ac:dyDescent="0.2"/>
  <cols>
    <col min="1" max="1" width="1.6328125" style="8" customWidth="1"/>
    <col min="2" max="2" width="12.08984375" style="8" customWidth="1"/>
    <col min="3" max="3" width="60.36328125" style="8" customWidth="1"/>
    <col min="4" max="16384" width="9" style="8"/>
  </cols>
  <sheetData>
    <row r="1" spans="2:4" ht="22.5" customHeight="1" x14ac:dyDescent="0.2">
      <c r="B1" s="363" t="s">
        <v>242</v>
      </c>
      <c r="C1" s="364"/>
    </row>
    <row r="2" spans="2:4" ht="22.5" customHeight="1" x14ac:dyDescent="0.2">
      <c r="B2" s="55" t="s">
        <v>243</v>
      </c>
      <c r="C2" s="57" t="s">
        <v>244</v>
      </c>
    </row>
    <row r="3" spans="2:4" ht="67.5" customHeight="1" x14ac:dyDescent="0.2">
      <c r="B3" s="5" t="s">
        <v>245</v>
      </c>
      <c r="C3" s="52" t="s">
        <v>246</v>
      </c>
    </row>
    <row r="4" spans="2:4" ht="135" customHeight="1" x14ac:dyDescent="0.2">
      <c r="B4" s="5" t="s">
        <v>247</v>
      </c>
      <c r="C4" s="52" t="s">
        <v>248</v>
      </c>
    </row>
    <row r="5" spans="2:4" ht="22.5" customHeight="1" x14ac:dyDescent="0.2">
      <c r="B5" s="5" t="s">
        <v>249</v>
      </c>
      <c r="C5" s="58" t="s">
        <v>250</v>
      </c>
    </row>
    <row r="6" spans="2:4" ht="22.5" customHeight="1" x14ac:dyDescent="0.2">
      <c r="B6" s="5" t="s">
        <v>251</v>
      </c>
      <c r="C6" s="58" t="s">
        <v>252</v>
      </c>
    </row>
    <row r="7" spans="2:4" ht="22.5" customHeight="1" x14ac:dyDescent="0.2">
      <c r="B7" s="5" t="s">
        <v>253</v>
      </c>
      <c r="C7" s="58" t="s">
        <v>254</v>
      </c>
    </row>
    <row r="8" spans="2:4" ht="18" customHeight="1" x14ac:dyDescent="0.2">
      <c r="B8" s="6"/>
    </row>
    <row r="9" spans="2:4" ht="22.5" customHeight="1" x14ac:dyDescent="0.2">
      <c r="B9" s="363" t="s">
        <v>255</v>
      </c>
      <c r="C9" s="364"/>
      <c r="D9" s="20"/>
    </row>
    <row r="10" spans="2:4" ht="22.5" customHeight="1" x14ac:dyDescent="0.2">
      <c r="B10" s="5" t="s">
        <v>243</v>
      </c>
      <c r="C10" s="58" t="s">
        <v>244</v>
      </c>
    </row>
    <row r="11" spans="2:4" ht="67.5" customHeight="1" x14ac:dyDescent="0.2">
      <c r="B11" s="5" t="s">
        <v>245</v>
      </c>
      <c r="C11" s="52" t="s">
        <v>256</v>
      </c>
    </row>
    <row r="12" spans="2:4" ht="90" customHeight="1" x14ac:dyDescent="0.2">
      <c r="B12" s="5" t="s">
        <v>247</v>
      </c>
      <c r="C12" s="52" t="s">
        <v>257</v>
      </c>
    </row>
    <row r="13" spans="2:4" ht="22.5" customHeight="1" x14ac:dyDescent="0.2">
      <c r="B13" s="5" t="s">
        <v>249</v>
      </c>
      <c r="C13" s="58" t="s">
        <v>250</v>
      </c>
    </row>
    <row r="14" spans="2:4" ht="22.5" customHeight="1" x14ac:dyDescent="0.2">
      <c r="B14" s="5" t="s">
        <v>251</v>
      </c>
      <c r="C14" s="58" t="s">
        <v>258</v>
      </c>
    </row>
    <row r="15" spans="2:4" ht="22.5" customHeight="1" x14ac:dyDescent="0.2">
      <c r="B15" s="5" t="s">
        <v>253</v>
      </c>
      <c r="C15" s="58" t="s">
        <v>259</v>
      </c>
    </row>
    <row r="16" spans="2:4" ht="18" customHeight="1" x14ac:dyDescent="0.2">
      <c r="B16" s="6"/>
    </row>
    <row r="17" spans="2:3" ht="22.5" customHeight="1" x14ac:dyDescent="0.2">
      <c r="B17" s="365" t="s">
        <v>260</v>
      </c>
      <c r="C17" s="366"/>
    </row>
    <row r="18" spans="2:3" ht="22.5" customHeight="1" x14ac:dyDescent="0.2">
      <c r="B18" s="55" t="s">
        <v>243</v>
      </c>
      <c r="C18" s="57" t="s">
        <v>261</v>
      </c>
    </row>
    <row r="19" spans="2:3" ht="67.5" customHeight="1" x14ac:dyDescent="0.2">
      <c r="B19" s="5" t="s">
        <v>245</v>
      </c>
      <c r="C19" s="52" t="s">
        <v>262</v>
      </c>
    </row>
    <row r="20" spans="2:3" ht="45" customHeight="1" x14ac:dyDescent="0.2">
      <c r="B20" s="5" t="s">
        <v>247</v>
      </c>
      <c r="C20" s="52" t="s">
        <v>263</v>
      </c>
    </row>
    <row r="21" spans="2:3" ht="22.5" customHeight="1" x14ac:dyDescent="0.2">
      <c r="B21" s="5" t="s">
        <v>249</v>
      </c>
      <c r="C21" s="58" t="s">
        <v>250</v>
      </c>
    </row>
    <row r="22" spans="2:3" ht="22.5" customHeight="1" x14ac:dyDescent="0.2">
      <c r="B22" s="5" t="s">
        <v>251</v>
      </c>
      <c r="C22" s="58" t="s">
        <v>264</v>
      </c>
    </row>
    <row r="23" spans="2:3" ht="22.5" customHeight="1" x14ac:dyDescent="0.2">
      <c r="B23" s="5" t="s">
        <v>253</v>
      </c>
      <c r="C23" s="58" t="s">
        <v>265</v>
      </c>
    </row>
    <row r="24" spans="2:3" ht="18" customHeight="1" x14ac:dyDescent="0.2">
      <c r="B24" s="6"/>
      <c r="C24" s="59"/>
    </row>
    <row r="25" spans="2:3" ht="22.5" customHeight="1" x14ac:dyDescent="0.2">
      <c r="B25" s="363" t="s">
        <v>266</v>
      </c>
      <c r="C25" s="364"/>
    </row>
    <row r="26" spans="2:3" ht="22.5" customHeight="1" x14ac:dyDescent="0.2">
      <c r="B26" s="55" t="s">
        <v>243</v>
      </c>
      <c r="C26" s="57" t="s">
        <v>267</v>
      </c>
    </row>
    <row r="27" spans="2:3" ht="112.5" customHeight="1" x14ac:dyDescent="0.2">
      <c r="B27" s="5" t="s">
        <v>245</v>
      </c>
      <c r="C27" s="52" t="s">
        <v>268</v>
      </c>
    </row>
    <row r="28" spans="2:3" ht="45" customHeight="1" x14ac:dyDescent="0.2">
      <c r="B28" s="5" t="s">
        <v>247</v>
      </c>
      <c r="C28" s="52" t="s">
        <v>269</v>
      </c>
    </row>
    <row r="29" spans="2:3" ht="22.5" customHeight="1" x14ac:dyDescent="0.2">
      <c r="B29" s="5" t="s">
        <v>249</v>
      </c>
      <c r="C29" s="58" t="s">
        <v>250</v>
      </c>
    </row>
    <row r="30" spans="2:3" ht="22.5" customHeight="1" x14ac:dyDescent="0.2">
      <c r="B30" s="5" t="s">
        <v>251</v>
      </c>
      <c r="C30" s="58" t="s">
        <v>270</v>
      </c>
    </row>
    <row r="31" spans="2:3" ht="22.5" customHeight="1" x14ac:dyDescent="0.2">
      <c r="B31" s="5" t="s">
        <v>253</v>
      </c>
      <c r="C31" s="58" t="s">
        <v>271</v>
      </c>
    </row>
  </sheetData>
  <mergeCells count="4">
    <mergeCell ref="B1:C1"/>
    <mergeCell ref="B17:C17"/>
    <mergeCell ref="B25:C25"/>
    <mergeCell ref="B9:C9"/>
  </mergeCells>
  <phoneticPr fontId="2"/>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図表1</vt:lpstr>
      <vt:lpstr>図表2</vt:lpstr>
      <vt:lpstr>図表3</vt:lpstr>
      <vt:lpstr>図表4</vt:lpstr>
      <vt:lpstr>図表5</vt:lpstr>
      <vt:lpstr>図表6</vt:lpstr>
      <vt:lpstr>図表7</vt:lpstr>
      <vt:lpstr>インデックス</vt:lpstr>
      <vt:lpstr>図表1!Print_Area</vt:lpstr>
    </vt:vector>
  </TitlesOfParts>
  <Manager/>
  <Company>(株)トーカイ</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(株)トーカイ</dc:creator>
  <cp:keywords/>
  <dc:description/>
  <cp:lastModifiedBy>officeuser02</cp:lastModifiedBy>
  <cp:revision/>
  <dcterms:created xsi:type="dcterms:W3CDTF">2011-05-19T09:18:45Z</dcterms:created>
  <dcterms:modified xsi:type="dcterms:W3CDTF">2025-08-29T01:29:53Z</dcterms:modified>
  <cp:category/>
  <cp:contentStatus/>
</cp:coreProperties>
</file>